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mc:AlternateContent xmlns:mc="http://schemas.openxmlformats.org/markup-compatibility/2006">
    <mc:Choice Requires="x15">
      <x15ac:absPath xmlns:x15ac="http://schemas.microsoft.com/office/spreadsheetml/2010/11/ac" url="https://mccsc-my.sharepoint.com/personal/tjvandev_mccsc_edu/Documents/tjvandev - New Locker/FORMS/Mileage Claim Form/"/>
    </mc:Choice>
  </mc:AlternateContent>
  <xr:revisionPtr revIDLastSave="0" documentId="8_{0535FBA4-E8CC-4F31-8ED0-A8B19046D3A1}" xr6:coauthVersionLast="36" xr6:coauthVersionMax="36" xr10:uidLastSave="{00000000-0000-0000-0000-000000000000}"/>
  <bookViews>
    <workbookView xWindow="0" yWindow="0" windowWidth="16650" windowHeight="10050" tabRatio="880" xr2:uid="{00000000-000D-0000-FFFF-FFFF00000000}"/>
  </bookViews>
  <sheets>
    <sheet name="Inter-School Form 1" sheetId="46" r:id="rId1"/>
    <sheet name="For Odometer" sheetId="56" r:id="rId2"/>
    <sheet name="Inter-School Mileage" sheetId="59" r:id="rId3"/>
    <sheet name="NOTES" sheetId="58" r:id="rId4"/>
  </sheets>
  <definedNames>
    <definedName name="O">#REF!</definedName>
    <definedName name="_xlnm.Print_Area" localSheetId="1">'For Odometer'!$A$1:$Z$46</definedName>
    <definedName name="_xlnm.Print_Area" localSheetId="0">'Inter-School Form 1'!$A$1:$Z$46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46" l="1"/>
  <c r="H12" i="46"/>
  <c r="H13" i="46"/>
  <c r="H14" i="46"/>
  <c r="H15" i="46"/>
  <c r="H16" i="46"/>
  <c r="H17" i="46"/>
  <c r="H18" i="46"/>
  <c r="H19" i="46"/>
  <c r="H20" i="46"/>
  <c r="H21" i="46"/>
  <c r="H22" i="46"/>
  <c r="H23" i="46"/>
  <c r="H24" i="46"/>
  <c r="H25" i="46"/>
  <c r="H26" i="46"/>
  <c r="H27" i="46"/>
  <c r="H28" i="46"/>
  <c r="H29" i="46"/>
  <c r="H30" i="46"/>
  <c r="H31" i="46"/>
  <c r="H32" i="46"/>
  <c r="H33" i="46"/>
  <c r="H34" i="46"/>
  <c r="H35" i="46"/>
  <c r="H36" i="46"/>
  <c r="H37" i="46"/>
  <c r="H38" i="46"/>
  <c r="H39" i="46"/>
  <c r="H40" i="46"/>
  <c r="H10" i="46"/>
  <c r="H39" i="56" l="1"/>
  <c r="I39" i="56" s="1"/>
  <c r="H38" i="56"/>
  <c r="H37" i="56"/>
  <c r="I37" i="56" s="1"/>
  <c r="H36" i="56"/>
  <c r="I36" i="56" s="1"/>
  <c r="H35" i="56"/>
  <c r="I35" i="56" s="1"/>
  <c r="H34" i="56"/>
  <c r="H33" i="56"/>
  <c r="I33" i="56" s="1"/>
  <c r="H32" i="56"/>
  <c r="I32" i="56" s="1"/>
  <c r="H31" i="56"/>
  <c r="I31" i="56" s="1"/>
  <c r="H30" i="56"/>
  <c r="H29" i="56"/>
  <c r="I29" i="56" s="1"/>
  <c r="H28" i="56"/>
  <c r="I28" i="56" s="1"/>
  <c r="H27" i="56"/>
  <c r="I27" i="56" s="1"/>
  <c r="H26" i="56"/>
  <c r="H25" i="56"/>
  <c r="I25" i="56" s="1"/>
  <c r="H24" i="56"/>
  <c r="I24" i="56" s="1"/>
  <c r="H23" i="56"/>
  <c r="I23" i="56" s="1"/>
  <c r="H22" i="56"/>
  <c r="H21" i="56"/>
  <c r="I21" i="56" s="1"/>
  <c r="H20" i="56"/>
  <c r="I20" i="56" s="1"/>
  <c r="H19" i="56"/>
  <c r="I19" i="56" s="1"/>
  <c r="H18" i="56"/>
  <c r="H17" i="56"/>
  <c r="I17" i="56" s="1"/>
  <c r="H16" i="56"/>
  <c r="I16" i="56" s="1"/>
  <c r="H15" i="56"/>
  <c r="I15" i="56" s="1"/>
  <c r="H14" i="56"/>
  <c r="H13" i="56"/>
  <c r="I13" i="56" s="1"/>
  <c r="H12" i="56"/>
  <c r="I12" i="56" s="1"/>
  <c r="H11" i="56"/>
  <c r="I11" i="56" s="1"/>
  <c r="H10" i="56"/>
  <c r="B10" i="56"/>
  <c r="I10" i="56"/>
  <c r="B11" i="56"/>
  <c r="B12" i="56"/>
  <c r="B13" i="56"/>
  <c r="B14" i="56"/>
  <c r="I14" i="56"/>
  <c r="B15" i="56"/>
  <c r="B16" i="56"/>
  <c r="B17" i="56"/>
  <c r="B18" i="56"/>
  <c r="I18" i="56"/>
  <c r="B19" i="56"/>
  <c r="B20" i="56"/>
  <c r="B21" i="56"/>
  <c r="B22" i="56"/>
  <c r="I22" i="56"/>
  <c r="B23" i="56"/>
  <c r="B24" i="56"/>
  <c r="B25" i="56"/>
  <c r="B26" i="56"/>
  <c r="I26" i="56"/>
  <c r="B27" i="56"/>
  <c r="B28" i="56"/>
  <c r="B29" i="56"/>
  <c r="B30" i="56"/>
  <c r="I30" i="56"/>
  <c r="B31" i="56"/>
  <c r="B32" i="56"/>
  <c r="B33" i="56"/>
  <c r="B34" i="56"/>
  <c r="I34" i="56"/>
  <c r="B35" i="56"/>
  <c r="B36" i="56"/>
  <c r="B37" i="56"/>
  <c r="B38" i="56"/>
  <c r="I38" i="56"/>
  <c r="B39" i="56"/>
  <c r="I10" i="46"/>
  <c r="I11" i="46"/>
  <c r="I12" i="46"/>
  <c r="I13" i="46"/>
  <c r="I14" i="46"/>
  <c r="I15" i="46"/>
  <c r="I16" i="46"/>
  <c r="I17" i="46"/>
  <c r="I18" i="46"/>
  <c r="I19" i="46"/>
  <c r="I20" i="46"/>
  <c r="I21" i="46"/>
  <c r="I22" i="46"/>
  <c r="I23" i="46"/>
  <c r="I24" i="46"/>
  <c r="I25" i="46"/>
  <c r="I26" i="46"/>
  <c r="I27" i="46"/>
  <c r="I28" i="46"/>
  <c r="I29" i="46"/>
  <c r="I30" i="46"/>
  <c r="I31" i="46"/>
  <c r="I32" i="46"/>
  <c r="I33" i="46"/>
  <c r="I34" i="46"/>
  <c r="I35" i="46"/>
  <c r="I36" i="46"/>
  <c r="I37" i="46"/>
  <c r="I38" i="46"/>
  <c r="I39" i="46"/>
  <c r="B10" i="46"/>
  <c r="B11" i="46"/>
  <c r="B12" i="46"/>
  <c r="B13" i="46"/>
  <c r="B14" i="46"/>
  <c r="B15" i="46"/>
  <c r="B16" i="46"/>
  <c r="B17" i="46"/>
  <c r="B18" i="46"/>
  <c r="B19" i="46"/>
  <c r="B20" i="46"/>
  <c r="B21" i="46"/>
  <c r="B22" i="46"/>
  <c r="B23" i="46"/>
  <c r="B24" i="46"/>
  <c r="B25" i="46"/>
  <c r="B26" i="46"/>
  <c r="B27" i="46"/>
  <c r="B28" i="46"/>
  <c r="B29" i="46"/>
  <c r="B30" i="46"/>
  <c r="B31" i="46"/>
  <c r="B32" i="46"/>
  <c r="B33" i="46"/>
  <c r="B34" i="46"/>
  <c r="B35" i="46"/>
  <c r="B36" i="46"/>
  <c r="B37" i="46"/>
  <c r="B38" i="46"/>
  <c r="B39" i="46"/>
  <c r="I40" i="56" l="1"/>
  <c r="I40" i="46"/>
  <c r="H40" i="56"/>
</calcChain>
</file>

<file path=xl/sharedStrings.xml><?xml version="1.0" encoding="utf-8"?>
<sst xmlns="http://schemas.openxmlformats.org/spreadsheetml/2006/main" count="175" uniqueCount="97">
  <si>
    <t>MILEAGE CLAIM</t>
  </si>
  <si>
    <t xml:space="preserve">Claim No._________   Warrant No.________ </t>
  </si>
  <si>
    <t xml:space="preserve">I have examined the within claim and hereby </t>
  </si>
  <si>
    <t>IN FAVOR OF</t>
  </si>
  <si>
    <t>certify as follows:</t>
  </si>
  <si>
    <t>MCCSC</t>
  </si>
  <si>
    <t>TO</t>
  </si>
  <si>
    <t>DR.</t>
  </si>
  <si>
    <t xml:space="preserve">    That it is in proper form.</t>
  </si>
  <si>
    <t>(GOVERNMENTAL UNIT)</t>
  </si>
  <si>
    <t>ON ACCOUNT OF APPROPRIATION NO.</t>
  </si>
  <si>
    <t xml:space="preserve">    That it is duly authenticated as required</t>
  </si>
  <si>
    <t>FOR</t>
  </si>
  <si>
    <t xml:space="preserve">    by law.</t>
  </si>
  <si>
    <t>(OFFICE, BOARD, DEPARTMENT OR INSTITUTION)</t>
  </si>
  <si>
    <t xml:space="preserve">    That it is based upon statutory authority.</t>
  </si>
  <si>
    <t>Auto Miles Traveled</t>
  </si>
  <si>
    <t>MILEAGE @</t>
  </si>
  <si>
    <t>$ _____________</t>
  </si>
  <si>
    <t xml:space="preserve">    That it is apparently    </t>
  </si>
  <si>
    <r>
      <t xml:space="preserve">{ correct  </t>
    </r>
    <r>
      <rPr>
        <sz val="66"/>
        <rFont val="Arial"/>
        <family val="2"/>
      </rPr>
      <t xml:space="preserve"> </t>
    </r>
  </si>
  <si>
    <t>Date</t>
  </si>
  <si>
    <t>Day</t>
  </si>
  <si>
    <t>FROM</t>
  </si>
  <si>
    <t>ODOMETER</t>
    <phoneticPr fontId="0"/>
  </si>
  <si>
    <t>Nature of Business</t>
  </si>
  <si>
    <t>On Account of Appropriation No. ______ for</t>
  </si>
  <si>
    <t>{  incorrect</t>
  </si>
  <si>
    <t>Point</t>
  </si>
  <si>
    <t>START</t>
  </si>
  <si>
    <t>FINISH</t>
  </si>
  <si>
    <t>cents per mile</t>
  </si>
  <si>
    <t>Disbursing Officer</t>
  </si>
  <si>
    <t>Allowed______________________20_____</t>
  </si>
  <si>
    <r>
      <t xml:space="preserve">   </t>
    </r>
    <r>
      <rPr>
        <sz val="8"/>
        <rFont val="Arial"/>
        <family val="2"/>
      </rPr>
      <t>I certify that the within bill is true and correct that the mileage therein itemized and for which charge is made was ordered by me and was necessary to the public business:  and that the rate per mile is in accordance with statues or governing ordinances, except.</t>
    </r>
  </si>
  <si>
    <t>in the sum of  $____________</t>
  </si>
  <si>
    <t>(Board or Commission)</t>
  </si>
  <si>
    <t>FILED</t>
  </si>
  <si>
    <t>(Official Title)</t>
  </si>
  <si>
    <t>AUTO LICENSE NO.</t>
  </si>
  <si>
    <t>Total</t>
  </si>
  <si>
    <t>* ODOMETER READING columns are to be used only when distance between points cannot be determined by fixed mileage or official highway map.</t>
  </si>
  <si>
    <t xml:space="preserve">       Pursuant to the provisions and penalties of Chapter 155, Acts. 1953, I hearby certify that the foregoing account is just and correct. That the amount claimed is legally due, after allowing all just credits and</t>
  </si>
  <si>
    <t>that no part of the same has been paid.</t>
  </si>
  <si>
    <t>Signature</t>
  </si>
  <si>
    <t xml:space="preserve">A.B. Boyce Co., Muncie, IN.   </t>
  </si>
  <si>
    <t>*ODOMETER READING columns are to be used only when distance between points cannot be determined by fixed mileage or official highway map.</t>
  </si>
  <si>
    <t>SCHOOLS/
COST CENTER</t>
  </si>
  <si>
    <t>ARLINGTON HEIGHTS
001</t>
  </si>
  <si>
    <t>BINFORD
018</t>
  </si>
  <si>
    <t>CHILDS
004</t>
  </si>
  <si>
    <t>CLEAR CREEK
005</t>
  </si>
  <si>
    <t>FAIRVIEW
007</t>
  </si>
  <si>
    <t>GRANDVIEW
008</t>
  </si>
  <si>
    <t>HIGHLAND PARK
019</t>
  </si>
  <si>
    <t>LAKEVIEW
009</t>
  </si>
  <si>
    <t>MARLIN
010</t>
  </si>
  <si>
    <t>ROGERS
011</t>
  </si>
  <si>
    <t>SUMMIT
012</t>
  </si>
  <si>
    <t>TEMPLETON
013</t>
  </si>
  <si>
    <t>UNIONVILLE
014</t>
  </si>
  <si>
    <t>UNIVERSITY
015</t>
  </si>
  <si>
    <t>BATCHELOR
017</t>
  </si>
  <si>
    <t>JACKSON CREEK
027</t>
  </si>
  <si>
    <t>TRI-NORTH
022</t>
  </si>
  <si>
    <t>BHSN
023</t>
  </si>
  <si>
    <t>BHSS
024</t>
  </si>
  <si>
    <t>THE ACADEMY
 020</t>
  </si>
  <si>
    <t>BGS
028</t>
  </si>
  <si>
    <t>BROADVIEW
002</t>
  </si>
  <si>
    <t>HHCC
025</t>
  </si>
  <si>
    <t>EARLY LEARNING CENTER
059</t>
  </si>
  <si>
    <t>ABEL BUILDING</t>
  </si>
  <si>
    <t>TRANS- PORTATION</t>
  </si>
  <si>
    <t>EXTENDED SERVICES*</t>
  </si>
  <si>
    <t>ADMIN</t>
  </si>
  <si>
    <t>ARLINGTON HEIGHTS
001,BINFORD
018,CHILDS
004,CLEAR CREEK
005,FAIRVIEW
007,GRANDVIEW
008,HIGHLAND PARK
019,LAKEVIEW
009,MARLIN
010,ROGERS
011,SUMMIT
012,TEMPLETON
013,UNIONVILLE
014,UNIVERSITY
015,BATCHELOR
017,JACKSON CREEK
027,TRI-NORTH
022,BHSN
023,BHSS
024,THE ACADEMY
 020,BGS
028,BROADVIEW
002,HHCC
025,EARLY LEARNING CENTER
059,ABEL BUILDING,TRANS- PORTATION,EXTENDED SERVICES*,ADMIN</t>
  </si>
  <si>
    <t>1/1/2025, the IRS mileage rate is $0.7000</t>
  </si>
  <si>
    <t>1/1/2024, the IRS mileage rate is $0.6700</t>
  </si>
  <si>
    <t>1/1/2023, the IRS mileage rate is $0.6550</t>
  </si>
  <si>
    <t>7/1/2022, the IRS mileage rate is $0.6250</t>
  </si>
  <si>
    <t>1/1/2022, the IRS mileage rate is $0.5850</t>
  </si>
  <si>
    <t>1/1/2021, the IRS mileage rate is $0.5600</t>
  </si>
  <si>
    <t>1/1/2020, the IRS mileage rate is $0.575</t>
  </si>
  <si>
    <t>1/1/2019, the IRS mileage rate is $0.580</t>
  </si>
  <si>
    <t>1/1/2018, the IRS mileage rate is $0.545</t>
  </si>
  <si>
    <t>1/1/2017, the IRS mileage rate is $0.535</t>
    <phoneticPr fontId="0" type="noConversion"/>
  </si>
  <si>
    <t>1/1/2016, the IRS mileage rate is $0.540</t>
    <phoneticPr fontId="0" type="noConversion"/>
  </si>
  <si>
    <t>1/1/2015, the IRS mileage rate is $0.575</t>
    <phoneticPr fontId="0" type="noConversion"/>
  </si>
  <si>
    <t>1/1/2014, the IRS mileage rate is $0.560</t>
    <phoneticPr fontId="0" type="noConversion"/>
  </si>
  <si>
    <t>1/1/2013, the IRS mileage rate is $0.565</t>
    <phoneticPr fontId="0" type="noConversion"/>
  </si>
  <si>
    <t>7/1/2011, the IRS mileage rate is $0.555</t>
  </si>
  <si>
    <t>1/1/2011 - 6/30/2011, the IRS mileage rate is $0.51</t>
  </si>
  <si>
    <t>1/1/2010 - 12/31/2010, the IRS mileage rate is $0.50</t>
  </si>
  <si>
    <t xml:space="preserve">1/1/2009 - 12/31/2010, the IRS mileage rate is $0.55 </t>
  </si>
  <si>
    <t xml:space="preserve">7/1/2008 - 12/31/2008, the IRS set the standard mileage rate to $0.585 </t>
  </si>
  <si>
    <t>1/1/2008 - 6/30/2008 the rate was $0.505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</si>
</sst>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
    <numFmt numFmtId="166" formatCode="[Red][=1]ddd;[Blue][=7]ddd;ddd"/>
    <numFmt numFmtId="167" formatCode="mmmm\ d\,\ yyyy"/>
  </numFmts>
  <fonts count="26">
    <font>
      <sz val="10"/>
      <name val="Arial"/>
    </font>
    <font>
      <sz val="10"/>
      <name val="Arial"/>
      <family val="2"/>
    </font>
    <font>
      <sz val="11"/>
      <name val="ＭＳ Ｐゴシック"/>
      <family val="3"/>
      <charset val="128"/>
    </font>
    <font>
      <sz val="10"/>
      <name val="Arial"/>
      <family val="2"/>
    </font>
    <font>
      <b/>
      <sz val="10"/>
      <name val="Arial"/>
      <family val="2"/>
    </font>
    <font>
      <b/>
      <sz val="9"/>
      <name val="Arial"/>
      <family val="2"/>
    </font>
    <font>
      <b/>
      <sz val="10"/>
      <color indexed="10"/>
      <name val="Arial"/>
      <family val="2"/>
    </font>
    <font>
      <b/>
      <sz val="8"/>
      <name val="Arial"/>
      <family val="2"/>
    </font>
    <font>
      <sz val="9"/>
      <name val="Arial"/>
      <family val="2"/>
    </font>
    <font>
      <sz val="8"/>
      <name val="Arial"/>
      <family val="2"/>
    </font>
    <font>
      <sz val="7"/>
      <name val="Arial"/>
      <family val="2"/>
    </font>
    <font>
      <b/>
      <sz val="11"/>
      <name val="Arial"/>
      <family val="2"/>
    </font>
    <font>
      <sz val="11"/>
      <name val="Arial"/>
      <family val="2"/>
    </font>
    <font>
      <b/>
      <sz val="12"/>
      <name val="Arial"/>
      <family val="2"/>
    </font>
    <font>
      <sz val="11"/>
      <color indexed="12"/>
      <name val="Arial"/>
      <family val="2"/>
    </font>
    <font>
      <sz val="66"/>
      <name val="Arial"/>
      <family val="2"/>
    </font>
    <font>
      <vertAlign val="superscript"/>
      <sz val="10"/>
      <name val="Arial"/>
      <family val="2"/>
    </font>
    <font>
      <sz val="3"/>
      <name val="Arial"/>
      <family val="2"/>
    </font>
    <font>
      <u/>
      <sz val="10"/>
      <color theme="10"/>
      <name val="Arial"/>
      <family val="2"/>
    </font>
    <font>
      <u/>
      <sz val="10"/>
      <color theme="11"/>
      <name val="Arial"/>
      <family val="2"/>
    </font>
    <font>
      <sz val="11"/>
      <color rgb="FF0000FF"/>
      <name val="Arial"/>
      <family val="2"/>
    </font>
    <font>
      <b/>
      <sz val="12"/>
      <color theme="0"/>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4"/>
      <name val="Calibri"/>
      <family val="2"/>
      <scheme val="minor"/>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4"/>
        <bgColor theme="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bgColor indexed="64"/>
      </patternFill>
    </fill>
    <fill>
      <patternFill patternType="solid">
        <fgColor rgb="FFFF7D7D"/>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tint="-0.499984740745262"/>
        <bgColor indexed="64"/>
      </patternFill>
    </fill>
  </fills>
  <borders count="3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ck">
        <color auto="1"/>
      </top>
      <bottom/>
      <diagonal/>
    </border>
    <border>
      <left style="hair">
        <color auto="1"/>
      </left>
      <right style="hair">
        <color auto="1"/>
      </right>
      <top/>
      <bottom/>
      <diagonal/>
    </border>
    <border>
      <left style="hair">
        <color auto="1"/>
      </left>
      <right style="hair">
        <color auto="1"/>
      </right>
      <top/>
      <bottom style="double">
        <color auto="1"/>
      </bottom>
      <diagonal/>
    </border>
    <border>
      <left style="hair">
        <color auto="1"/>
      </left>
      <right style="thick">
        <color auto="1"/>
      </right>
      <top style="thick">
        <color auto="1"/>
      </top>
      <bottom/>
      <diagonal/>
    </border>
    <border>
      <left style="hair">
        <color auto="1"/>
      </left>
      <right style="thick">
        <color auto="1"/>
      </right>
      <top/>
      <bottom style="double">
        <color auto="1"/>
      </bottom>
      <diagonal/>
    </border>
    <border>
      <left style="thick">
        <color auto="1"/>
      </left>
      <right style="hair">
        <color auto="1"/>
      </right>
      <top/>
      <bottom style="thick">
        <color auto="1"/>
      </bottom>
      <diagonal/>
    </border>
    <border>
      <left style="hair">
        <color auto="1"/>
      </left>
      <right style="hair">
        <color auto="1"/>
      </right>
      <top/>
      <bottom style="thick">
        <color auto="1"/>
      </bottom>
      <diagonal/>
    </border>
    <border>
      <left style="thick">
        <color auto="1"/>
      </left>
      <right style="thick">
        <color auto="1"/>
      </right>
      <top style="thick">
        <color auto="1"/>
      </top>
      <bottom style="thick">
        <color auto="1"/>
      </bottom>
      <diagonal/>
    </border>
    <border>
      <left style="hair">
        <color auto="1"/>
      </left>
      <right style="hair">
        <color auto="1"/>
      </right>
      <top style="hair">
        <color auto="1"/>
      </top>
      <bottom style="double">
        <color auto="1"/>
      </bottom>
      <diagonal/>
    </border>
    <border>
      <left style="thick">
        <color auto="1"/>
      </left>
      <right style="hair">
        <color auto="1"/>
      </right>
      <top style="thick">
        <color auto="1"/>
      </top>
      <bottom/>
      <diagonal/>
    </border>
    <border>
      <left style="thick">
        <color auto="1"/>
      </left>
      <right style="hair">
        <color auto="1"/>
      </right>
      <top/>
      <bottom/>
      <diagonal/>
    </border>
    <border>
      <left style="thick">
        <color auto="1"/>
      </left>
      <right style="hair">
        <color auto="1"/>
      </right>
      <top/>
      <bottom style="double">
        <color auto="1"/>
      </bottom>
      <diagonal/>
    </border>
    <border>
      <left style="hair">
        <color auto="1"/>
      </left>
      <right style="thick">
        <color auto="1"/>
      </right>
      <top/>
      <bottom style="hair">
        <color auto="1"/>
      </bottom>
      <diagonal/>
    </border>
    <border>
      <left style="hair">
        <color auto="1"/>
      </left>
      <right style="thick">
        <color auto="1"/>
      </right>
      <top style="hair">
        <color auto="1"/>
      </top>
      <bottom style="double">
        <color auto="1"/>
      </bottom>
      <diagonal/>
    </border>
    <border>
      <left/>
      <right/>
      <top/>
      <bottom style="thin">
        <color auto="1"/>
      </bottom>
      <diagonal/>
    </border>
    <border>
      <left style="hair">
        <color auto="1"/>
      </left>
      <right/>
      <top style="thick">
        <color auto="1"/>
      </top>
      <bottom/>
      <diagonal/>
    </border>
    <border>
      <left/>
      <right style="hair">
        <color auto="1"/>
      </right>
      <top style="thick">
        <color auto="1"/>
      </top>
      <bottom/>
      <diagonal/>
    </border>
    <border>
      <left style="hair">
        <color auto="1"/>
      </left>
      <right/>
      <top/>
      <bottom style="hair">
        <color auto="1"/>
      </bottom>
      <diagonal/>
    </border>
    <border>
      <left/>
      <right style="hair">
        <color auto="1"/>
      </right>
      <top/>
      <bottom style="hair">
        <color auto="1"/>
      </bottom>
      <diagonal/>
    </border>
    <border>
      <left style="thick">
        <color auto="1"/>
      </left>
      <right/>
      <top/>
      <bottom/>
      <diagonal/>
    </border>
    <border>
      <left style="thick">
        <color auto="1"/>
      </left>
      <right style="hair">
        <color auto="1"/>
      </right>
      <top/>
      <bottom style="hair">
        <color auto="1"/>
      </bottom>
      <diagonal/>
    </border>
    <border>
      <left style="hair">
        <color auto="1"/>
      </left>
      <right style="thick">
        <color auto="1"/>
      </right>
      <top/>
      <bottom/>
      <diagonal/>
    </border>
    <border>
      <left style="thick">
        <color auto="1"/>
      </left>
      <right style="hair">
        <color auto="1"/>
      </right>
      <top style="hair">
        <color auto="1"/>
      </top>
      <bottom style="double">
        <color auto="1"/>
      </bottom>
      <diagonal/>
    </border>
    <border>
      <left style="hair">
        <color auto="1"/>
      </left>
      <right style="thick">
        <color auto="1"/>
      </right>
      <top/>
      <bottom style="thick">
        <color auto="1"/>
      </bottom>
      <diagonal/>
    </border>
    <border>
      <left/>
      <right/>
      <top style="thin">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right/>
      <top style="thin">
        <color auto="1"/>
      </top>
      <bottom style="thin">
        <color auto="1"/>
      </bottom>
      <diagonal/>
    </border>
    <border>
      <left/>
      <right/>
      <top style="double">
        <color auto="1"/>
      </top>
      <bottom/>
      <diagonal/>
    </border>
    <border>
      <left/>
      <right/>
      <top/>
      <bottom style="double">
        <color auto="1"/>
      </bottom>
      <diagonal/>
    </border>
    <border>
      <left style="thick">
        <color auto="1"/>
      </left>
      <right/>
      <top/>
      <bottom style="thin">
        <color auto="1"/>
      </bottom>
      <diagonal/>
    </border>
    <border>
      <left style="thin">
        <color indexed="64"/>
      </left>
      <right style="thin">
        <color indexed="64"/>
      </right>
      <top style="thin">
        <color indexed="64"/>
      </top>
      <bottom style="thin">
        <color indexed="64"/>
      </bottom>
      <diagonal/>
    </border>
  </borders>
  <cellStyleXfs count="21">
    <xf numFmtId="0" fontId="0" fillId="0" borderId="0"/>
    <xf numFmtId="44" fontId="1" fillId="0" borderId="0" applyFont="0" applyFill="0" applyBorder="0" applyAlignment="0" applyProtection="0"/>
    <xf numFmtId="0" fontId="2"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07">
    <xf numFmtId="0" fontId="0" fillId="0" borderId="0" xfId="0"/>
    <xf numFmtId="0" fontId="3" fillId="0" borderId="0" xfId="2" applyFont="1"/>
    <xf numFmtId="0" fontId="5" fillId="0" borderId="0" xfId="2" applyFont="1" applyAlignment="1">
      <alignment horizontal="center" vertical="center"/>
    </xf>
    <xf numFmtId="0" fontId="3" fillId="0" borderId="0" xfId="2" applyFont="1" applyAlignment="1">
      <alignment vertical="center"/>
    </xf>
    <xf numFmtId="0" fontId="3" fillId="0" borderId="0" xfId="2" applyFont="1" applyAlignment="1">
      <alignment horizontal="center"/>
    </xf>
    <xf numFmtId="0" fontId="3" fillId="0" borderId="0" xfId="2" applyFont="1" applyAlignment="1">
      <alignment horizontal="right"/>
    </xf>
    <xf numFmtId="0" fontId="0" fillId="0" borderId="0" xfId="0" applyProtection="1">
      <protection hidden="1"/>
    </xf>
    <xf numFmtId="0" fontId="5" fillId="2" borderId="3" xfId="2" applyFont="1" applyFill="1" applyBorder="1" applyAlignment="1">
      <alignment horizontal="center"/>
    </xf>
    <xf numFmtId="0" fontId="5" fillId="2" borderId="4" xfId="2" applyFont="1" applyFill="1" applyBorder="1" applyAlignment="1">
      <alignment horizontal="center"/>
    </xf>
    <xf numFmtId="0" fontId="5" fillId="2" borderId="5" xfId="2" applyFont="1" applyFill="1" applyBorder="1" applyAlignment="1">
      <alignment horizontal="center" vertical="center"/>
    </xf>
    <xf numFmtId="0" fontId="7" fillId="3" borderId="6" xfId="2" applyFont="1" applyFill="1" applyBorder="1" applyAlignment="1">
      <alignment horizontal="left" wrapText="1"/>
    </xf>
    <xf numFmtId="2" fontId="7" fillId="3" borderId="7" xfId="2" applyNumberFormat="1" applyFont="1" applyFill="1" applyBorder="1" applyAlignment="1">
      <alignment horizontal="left" wrapText="1"/>
    </xf>
    <xf numFmtId="0" fontId="5" fillId="3" borderId="9" xfId="2" applyFont="1" applyFill="1" applyBorder="1" applyAlignment="1">
      <alignment horizontal="center"/>
    </xf>
    <xf numFmtId="0" fontId="4" fillId="3" borderId="9" xfId="2" applyFont="1" applyFill="1" applyBorder="1" applyAlignment="1">
      <alignment horizontal="center"/>
    </xf>
    <xf numFmtId="167" fontId="11" fillId="0" borderId="10" xfId="2" applyNumberFormat="1" applyFont="1" applyBorder="1" applyAlignment="1" applyProtection="1">
      <alignment horizontal="left"/>
      <protection locked="0"/>
    </xf>
    <xf numFmtId="0" fontId="5" fillId="2" borderId="12" xfId="2" applyFont="1" applyFill="1" applyBorder="1" applyAlignment="1">
      <alignment horizontal="center"/>
    </xf>
    <xf numFmtId="0" fontId="5" fillId="2" borderId="13" xfId="2" applyFont="1" applyFill="1" applyBorder="1" applyAlignment="1">
      <alignment horizontal="center"/>
    </xf>
    <xf numFmtId="0" fontId="5" fillId="2" borderId="14" xfId="2" applyFont="1" applyFill="1" applyBorder="1" applyAlignment="1">
      <alignment horizontal="center" vertical="center"/>
    </xf>
    <xf numFmtId="0" fontId="11" fillId="0" borderId="10" xfId="2" applyFont="1" applyBorder="1" applyAlignment="1" applyProtection="1">
      <alignment horizontal="left"/>
      <protection locked="0"/>
    </xf>
    <xf numFmtId="0" fontId="5" fillId="2" borderId="18" xfId="2" applyFont="1" applyFill="1" applyBorder="1" applyAlignment="1">
      <alignment horizontal="centerContinuous"/>
    </xf>
    <xf numFmtId="0" fontId="5" fillId="2" borderId="19" xfId="2" applyFont="1" applyFill="1" applyBorder="1" applyAlignment="1">
      <alignment horizontal="centerContinuous"/>
    </xf>
    <xf numFmtId="0" fontId="5" fillId="2" borderId="2" xfId="2" applyFont="1" applyFill="1" applyBorder="1" applyAlignment="1">
      <alignment horizontal="center"/>
    </xf>
    <xf numFmtId="0" fontId="5" fillId="2" borderId="20" xfId="2" applyFont="1" applyFill="1" applyBorder="1" applyAlignment="1">
      <alignment horizontal="centerContinuous" vertical="top"/>
    </xf>
    <xf numFmtId="0" fontId="5" fillId="2" borderId="21" xfId="2" applyFont="1" applyFill="1" applyBorder="1" applyAlignment="1">
      <alignment horizontal="centerContinuous"/>
    </xf>
    <xf numFmtId="0" fontId="7" fillId="2" borderId="5" xfId="2" applyFont="1" applyFill="1" applyBorder="1" applyAlignment="1">
      <alignment horizontal="center" vertical="center"/>
    </xf>
    <xf numFmtId="0" fontId="7" fillId="2" borderId="11" xfId="2" applyFont="1" applyFill="1" applyBorder="1" applyAlignment="1">
      <alignment horizontal="center" vertical="center"/>
    </xf>
    <xf numFmtId="0" fontId="9" fillId="2" borderId="0" xfId="2" applyFont="1" applyFill="1" applyAlignment="1">
      <alignment horizontal="centerContinuous"/>
    </xf>
    <xf numFmtId="0" fontId="10" fillId="2" borderId="0" xfId="2" applyFont="1" applyFill="1" applyAlignment="1">
      <alignment horizontal="right"/>
    </xf>
    <xf numFmtId="0" fontId="8" fillId="2" borderId="0" xfId="2" applyFont="1" applyFill="1" applyAlignment="1">
      <alignment horizontal="right"/>
    </xf>
    <xf numFmtId="0" fontId="8" fillId="2" borderId="0" xfId="2" applyFont="1" applyFill="1" applyAlignment="1">
      <alignment horizontal="left"/>
    </xf>
    <xf numFmtId="0" fontId="9" fillId="2" borderId="0" xfId="2" applyFont="1" applyFill="1" applyAlignment="1">
      <alignment horizontal="left"/>
    </xf>
    <xf numFmtId="0" fontId="9" fillId="2" borderId="0" xfId="2" applyFont="1" applyFill="1"/>
    <xf numFmtId="164" fontId="6" fillId="0" borderId="24" xfId="2" applyNumberFormat="1" applyFont="1" applyBorder="1" applyAlignment="1" applyProtection="1">
      <alignment horizontal="right" wrapText="1"/>
      <protection locked="0"/>
    </xf>
    <xf numFmtId="167" fontId="13" fillId="2" borderId="0" xfId="2" applyNumberFormat="1" applyFont="1" applyFill="1" applyAlignment="1">
      <alignment horizontal="left"/>
    </xf>
    <xf numFmtId="44" fontId="4" fillId="3" borderId="26" xfId="1" applyFont="1" applyFill="1" applyBorder="1" applyProtection="1"/>
    <xf numFmtId="165" fontId="4" fillId="3" borderId="9" xfId="2" applyNumberFormat="1" applyFont="1" applyFill="1" applyBorder="1"/>
    <xf numFmtId="0" fontId="14" fillId="0" borderId="0" xfId="0" applyFont="1"/>
    <xf numFmtId="0" fontId="0" fillId="0" borderId="17" xfId="0" applyBorder="1"/>
    <xf numFmtId="0" fontId="0" fillId="0" borderId="27" xfId="0" applyBorder="1"/>
    <xf numFmtId="0" fontId="0" fillId="0" borderId="0" xfId="0" applyAlignment="1">
      <alignment textRotation="180"/>
    </xf>
    <xf numFmtId="0" fontId="20" fillId="0" borderId="0" xfId="0" applyFont="1" applyProtection="1">
      <protection hidden="1"/>
    </xf>
    <xf numFmtId="0" fontId="21" fillId="5" borderId="36" xfId="0" applyFont="1" applyFill="1" applyBorder="1" applyAlignment="1">
      <alignment horizontal="center" vertical="center" wrapText="1"/>
    </xf>
    <xf numFmtId="0" fontId="22" fillId="0" borderId="36" xfId="0" applyFont="1" applyBorder="1" applyAlignment="1">
      <alignment horizontal="center" vertical="center" wrapText="1"/>
    </xf>
    <xf numFmtId="0" fontId="23" fillId="0" borderId="36" xfId="0" applyFont="1" applyBorder="1" applyAlignment="1">
      <alignment horizontal="center" vertical="center" wrapText="1"/>
    </xf>
    <xf numFmtId="0" fontId="24" fillId="6" borderId="36" xfId="0" applyFont="1" applyFill="1" applyBorder="1" applyAlignment="1">
      <alignment horizontal="center" vertical="center"/>
    </xf>
    <xf numFmtId="0" fontId="24" fillId="7" borderId="36" xfId="0" applyFont="1" applyFill="1" applyBorder="1" applyAlignment="1">
      <alignment horizontal="center" vertical="center"/>
    </xf>
    <xf numFmtId="0" fontId="24" fillId="8" borderId="36" xfId="0" applyFont="1" applyFill="1" applyBorder="1" applyAlignment="1">
      <alignment horizontal="center" vertical="center"/>
    </xf>
    <xf numFmtId="0" fontId="24" fillId="9" borderId="36" xfId="0" applyFont="1" applyFill="1" applyBorder="1" applyAlignment="1">
      <alignment horizontal="center" vertical="center"/>
    </xf>
    <xf numFmtId="0" fontId="24" fillId="10" borderId="36" xfId="0" applyFont="1" applyFill="1" applyBorder="1" applyAlignment="1">
      <alignment horizontal="center" vertical="center"/>
    </xf>
    <xf numFmtId="0" fontId="24" fillId="11" borderId="36" xfId="0" applyFont="1" applyFill="1" applyBorder="1" applyAlignment="1">
      <alignment horizontal="center" vertical="center"/>
    </xf>
    <xf numFmtId="0" fontId="24" fillId="12" borderId="36" xfId="0" applyFont="1" applyFill="1" applyBorder="1" applyAlignment="1">
      <alignment horizontal="center" vertical="center"/>
    </xf>
    <xf numFmtId="0" fontId="25" fillId="11" borderId="36" xfId="0" applyFont="1" applyFill="1" applyBorder="1" applyAlignment="1">
      <alignment horizontal="center" vertical="center"/>
    </xf>
    <xf numFmtId="0" fontId="25" fillId="12" borderId="36" xfId="0" applyFont="1" applyFill="1" applyBorder="1" applyAlignment="1">
      <alignment horizontal="center" vertical="center"/>
    </xf>
    <xf numFmtId="0" fontId="25" fillId="13" borderId="36" xfId="0" applyFont="1" applyFill="1" applyBorder="1" applyAlignment="1">
      <alignment horizontal="center" vertical="center" wrapText="1"/>
    </xf>
    <xf numFmtId="0" fontId="25" fillId="13" borderId="36" xfId="0" applyFont="1" applyFill="1" applyBorder="1" applyAlignment="1">
      <alignment horizontal="center" vertical="center"/>
    </xf>
    <xf numFmtId="0" fontId="24" fillId="13" borderId="36" xfId="0" applyFont="1" applyFill="1" applyBorder="1" applyAlignment="1">
      <alignment horizontal="center" vertical="center" wrapText="1"/>
    </xf>
    <xf numFmtId="0" fontId="24" fillId="13" borderId="36" xfId="0" applyFont="1" applyFill="1" applyBorder="1" applyAlignment="1">
      <alignment horizontal="center" vertical="center"/>
    </xf>
    <xf numFmtId="0" fontId="1" fillId="2" borderId="0" xfId="2" applyFont="1" applyFill="1" applyAlignment="1">
      <alignment horizontal="right"/>
    </xf>
    <xf numFmtId="0" fontId="1" fillId="2" borderId="0" xfId="2" applyFont="1" applyFill="1" applyAlignment="1">
      <alignment horizontal="center"/>
    </xf>
    <xf numFmtId="0" fontId="1" fillId="2" borderId="0" xfId="2" applyFont="1" applyFill="1"/>
    <xf numFmtId="167" fontId="1" fillId="2" borderId="0" xfId="2" applyNumberFormat="1" applyFont="1" applyFill="1" applyAlignment="1">
      <alignment horizontal="left"/>
    </xf>
    <xf numFmtId="0" fontId="1" fillId="2" borderId="22" xfId="2" applyFont="1" applyFill="1" applyBorder="1"/>
    <xf numFmtId="0" fontId="1" fillId="2" borderId="0" xfId="2" applyFont="1" applyFill="1" applyAlignment="1">
      <alignment horizontal="centerContinuous"/>
    </xf>
    <xf numFmtId="14" fontId="1" fillId="2" borderId="0" xfId="2" applyNumberFormat="1" applyFont="1" applyFill="1"/>
    <xf numFmtId="0" fontId="1" fillId="0" borderId="0" xfId="0" applyFont="1" applyAlignment="1">
      <alignment wrapText="1"/>
    </xf>
    <xf numFmtId="14" fontId="1" fillId="0" borderId="23" xfId="2" applyNumberFormat="1" applyFont="1" applyBorder="1" applyAlignment="1" applyProtection="1">
      <alignment horizontal="right" vertical="center"/>
      <protection locked="0"/>
    </xf>
    <xf numFmtId="166" fontId="1" fillId="2" borderId="2" xfId="2" applyNumberFormat="1" applyFont="1" applyFill="1" applyBorder="1" applyAlignment="1" applyProtection="1">
      <alignment horizontal="center" vertical="center"/>
      <protection hidden="1"/>
    </xf>
    <xf numFmtId="0" fontId="1" fillId="0" borderId="2" xfId="0" applyFont="1" applyBorder="1" applyProtection="1">
      <protection locked="0"/>
    </xf>
    <xf numFmtId="0" fontId="1" fillId="0" borderId="2" xfId="2" applyFont="1" applyBorder="1" applyAlignment="1" applyProtection="1">
      <alignment vertical="center"/>
      <protection locked="0"/>
    </xf>
    <xf numFmtId="165" fontId="1" fillId="3" borderId="2" xfId="2" applyNumberFormat="1" applyFont="1" applyFill="1" applyBorder="1" applyAlignment="1" applyProtection="1">
      <alignment vertical="center"/>
      <protection hidden="1"/>
    </xf>
    <xf numFmtId="44" fontId="1" fillId="3" borderId="15" xfId="1" applyFont="1" applyFill="1" applyBorder="1" applyAlignment="1" applyProtection="1">
      <alignment vertical="center"/>
      <protection hidden="1"/>
    </xf>
    <xf numFmtId="166" fontId="1" fillId="2" borderId="1" xfId="2" applyNumberFormat="1" applyFont="1" applyFill="1" applyBorder="1" applyAlignment="1" applyProtection="1">
      <alignment horizontal="center" vertical="center"/>
      <protection hidden="1"/>
    </xf>
    <xf numFmtId="0" fontId="1" fillId="0" borderId="1" xfId="0" applyFont="1" applyBorder="1" applyProtection="1">
      <protection locked="0"/>
    </xf>
    <xf numFmtId="0" fontId="1" fillId="0" borderId="1" xfId="2" applyFont="1" applyBorder="1" applyAlignment="1" applyProtection="1">
      <alignment vertical="center"/>
      <protection locked="0"/>
    </xf>
    <xf numFmtId="0" fontId="1" fillId="0" borderId="0" xfId="0" applyFont="1" applyAlignment="1">
      <alignment horizontal="justify" vertical="center" textRotation="180" wrapText="1"/>
    </xf>
    <xf numFmtId="16" fontId="1" fillId="0" borderId="1" xfId="2" applyNumberFormat="1" applyFont="1" applyBorder="1" applyAlignment="1" applyProtection="1">
      <alignment vertical="center"/>
      <protection locked="0"/>
    </xf>
    <xf numFmtId="14" fontId="1" fillId="0" borderId="25" xfId="2" applyNumberFormat="1" applyFont="1" applyBorder="1" applyAlignment="1" applyProtection="1">
      <alignment horizontal="right" vertical="center"/>
      <protection locked="0"/>
    </xf>
    <xf numFmtId="166" fontId="1" fillId="2" borderId="11" xfId="2" applyNumberFormat="1" applyFont="1" applyFill="1" applyBorder="1" applyAlignment="1" applyProtection="1">
      <alignment horizontal="center" vertical="center"/>
      <protection hidden="1"/>
    </xf>
    <xf numFmtId="0" fontId="1" fillId="0" borderId="11" xfId="0" applyFont="1" applyBorder="1" applyProtection="1">
      <protection locked="0"/>
    </xf>
    <xf numFmtId="0" fontId="1" fillId="0" borderId="11" xfId="2" applyFont="1" applyBorder="1" applyProtection="1">
      <protection locked="0"/>
    </xf>
    <xf numFmtId="44" fontId="1" fillId="3" borderId="16" xfId="1" applyFont="1" applyFill="1" applyBorder="1" applyAlignment="1" applyProtection="1">
      <alignment vertical="center"/>
      <protection hidden="1"/>
    </xf>
    <xf numFmtId="0" fontId="1" fillId="3" borderId="8" xfId="2" applyFont="1" applyFill="1" applyBorder="1" applyAlignment="1">
      <alignment horizontal="right"/>
    </xf>
    <xf numFmtId="0" fontId="1" fillId="3" borderId="9" xfId="2" applyFont="1" applyFill="1" applyBorder="1" applyAlignment="1">
      <alignment horizontal="center"/>
    </xf>
    <xf numFmtId="0" fontId="1" fillId="0" borderId="9" xfId="2" applyFont="1" applyBorder="1" applyAlignment="1" applyProtection="1">
      <alignment horizontal="center"/>
      <protection locked="0"/>
    </xf>
    <xf numFmtId="14" fontId="1" fillId="0" borderId="10" xfId="2" applyNumberFormat="1" applyFont="1" applyBorder="1" applyProtection="1">
      <protection locked="0"/>
    </xf>
    <xf numFmtId="0" fontId="1" fillId="0" borderId="17" xfId="2" applyFont="1" applyBorder="1" applyProtection="1">
      <protection locked="0"/>
    </xf>
    <xf numFmtId="165" fontId="1" fillId="3" borderId="11" xfId="2" applyNumberFormat="1" applyFont="1" applyFill="1" applyBorder="1" applyAlignment="1" applyProtection="1">
      <alignment vertical="center"/>
      <protection hidden="1"/>
    </xf>
    <xf numFmtId="0" fontId="1" fillId="0" borderId="0" xfId="0" applyFont="1" applyAlignment="1">
      <alignment shrinkToFit="1"/>
    </xf>
    <xf numFmtId="0" fontId="0" fillId="0" borderId="0" xfId="0" applyAlignment="1">
      <alignment horizontal="center"/>
    </xf>
    <xf numFmtId="0" fontId="0" fillId="0" borderId="0" xfId="0" applyAlignment="1"/>
    <xf numFmtId="0" fontId="0" fillId="0" borderId="17" xfId="0" applyBorder="1" applyAlignment="1"/>
    <xf numFmtId="0" fontId="0" fillId="0" borderId="34" xfId="0" applyBorder="1" applyAlignment="1"/>
    <xf numFmtId="0" fontId="0" fillId="0" borderId="33" xfId="0" applyBorder="1" applyAlignment="1">
      <alignment horizontal="center"/>
    </xf>
    <xf numFmtId="0" fontId="16" fillId="0" borderId="31" xfId="0" applyFont="1" applyBorder="1" applyAlignment="1">
      <alignment horizontal="center"/>
    </xf>
    <xf numFmtId="0" fontId="0" fillId="0" borderId="32" xfId="0" applyBorder="1" applyAlignment="1"/>
    <xf numFmtId="0" fontId="11" fillId="0" borderId="28" xfId="2"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12" fillId="4" borderId="35" xfId="2" applyFont="1" applyFill="1" applyBorder="1" applyAlignment="1" applyProtection="1">
      <alignment horizontal="right"/>
      <protection locked="0"/>
    </xf>
    <xf numFmtId="0" fontId="12" fillId="0" borderId="17" xfId="0" applyFont="1" applyBorder="1" applyAlignment="1" applyProtection="1">
      <protection locked="0"/>
    </xf>
    <xf numFmtId="0" fontId="0" fillId="0" borderId="31" xfId="0" applyBorder="1" applyAlignment="1"/>
    <xf numFmtId="0" fontId="0" fillId="0" borderId="33" xfId="0" applyBorder="1" applyAlignment="1"/>
    <xf numFmtId="0" fontId="5" fillId="3" borderId="3" xfId="2"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0" xfId="0" applyAlignment="1">
      <alignment horizontal="justify" vertical="top" textRotation="180" wrapText="1"/>
    </xf>
    <xf numFmtId="0" fontId="17" fillId="0" borderId="33" xfId="0" applyFont="1" applyBorder="1" applyAlignment="1">
      <alignment horizontal="center"/>
    </xf>
  </cellXfs>
  <cellStyles count="21">
    <cellStyle name="Currency" xfId="1" builtinId="4"/>
    <cellStyle name="Followed Hyperlink" xfId="12" builtinId="9" hidden="1"/>
    <cellStyle name="Followed Hyperlink" xfId="14" builtinId="9" hidden="1"/>
    <cellStyle name="Followed Hyperlink" xfId="18" builtinId="9" hidden="1"/>
    <cellStyle name="Followed Hyperlink" xfId="20"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15" builtinId="8" hidden="1"/>
    <cellStyle name="Hyperlink" xfId="19" builtinId="8" hidden="1"/>
    <cellStyle name="Hyperlink" xfId="1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Normal_Working Time" xfId="2" xr:uid="{00000000-0005-0000-0000-000014000000}"/>
  </cellStyles>
  <dxfs count="33">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Calibri"/>
        <family val="2"/>
        <scheme val="minor"/>
      </font>
      <fill>
        <patternFill patternType="solid">
          <fgColor indexed="64"/>
          <bgColor rgb="FFE696A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23</xdr:col>
      <xdr:colOff>457200</xdr:colOff>
      <xdr:row>11</xdr:row>
      <xdr:rowOff>25400</xdr:rowOff>
    </xdr:from>
    <xdr:to>
      <xdr:col>23</xdr:col>
      <xdr:colOff>457200</xdr:colOff>
      <xdr:row>34</xdr:row>
      <xdr:rowOff>12700</xdr:rowOff>
    </xdr:to>
    <xdr:sp macro="" textlink="">
      <xdr:nvSpPr>
        <xdr:cNvPr id="6157" name="Line 13">
          <a:extLst>
            <a:ext uri="{FF2B5EF4-FFF2-40B4-BE49-F238E27FC236}">
              <a16:creationId xmlns:a16="http://schemas.microsoft.com/office/drawing/2014/main" id="{00000000-0008-0000-0300-00000D180000}"/>
            </a:ext>
          </a:extLst>
        </xdr:cNvPr>
        <xdr:cNvSpPr>
          <a:spLocks noChangeShapeType="1"/>
        </xdr:cNvSpPr>
      </xdr:nvSpPr>
      <xdr:spPr bwMode="auto">
        <a:xfrm>
          <a:off x="215392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6158" name="Line 14">
          <a:extLst>
            <a:ext uri="{FF2B5EF4-FFF2-40B4-BE49-F238E27FC236}">
              <a16:creationId xmlns:a16="http://schemas.microsoft.com/office/drawing/2014/main" id="{00000000-0008-0000-0300-00000E180000}"/>
            </a:ext>
          </a:extLst>
        </xdr:cNvPr>
        <xdr:cNvSpPr>
          <a:spLocks noChangeShapeType="1"/>
        </xdr:cNvSpPr>
      </xdr:nvSpPr>
      <xdr:spPr bwMode="auto">
        <a:xfrm>
          <a:off x="212979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6159" name="Line 15">
          <a:extLst>
            <a:ext uri="{FF2B5EF4-FFF2-40B4-BE49-F238E27FC236}">
              <a16:creationId xmlns:a16="http://schemas.microsoft.com/office/drawing/2014/main" id="{00000000-0008-0000-0300-00000F180000}"/>
            </a:ext>
          </a:extLst>
        </xdr:cNvPr>
        <xdr:cNvSpPr>
          <a:spLocks noChangeShapeType="1"/>
        </xdr:cNvSpPr>
      </xdr:nvSpPr>
      <xdr:spPr bwMode="auto">
        <a:xfrm>
          <a:off x="210566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152400</xdr:rowOff>
    </xdr:to>
    <xdr:sp macro="" textlink="">
      <xdr:nvSpPr>
        <xdr:cNvPr id="6160" name="Line 16">
          <a:extLst>
            <a:ext uri="{FF2B5EF4-FFF2-40B4-BE49-F238E27FC236}">
              <a16:creationId xmlns:a16="http://schemas.microsoft.com/office/drawing/2014/main" id="{00000000-0008-0000-0300-000010180000}"/>
            </a:ext>
          </a:extLst>
        </xdr:cNvPr>
        <xdr:cNvSpPr>
          <a:spLocks noChangeShapeType="1"/>
        </xdr:cNvSpPr>
      </xdr:nvSpPr>
      <xdr:spPr bwMode="auto">
        <a:xfrm>
          <a:off x="207645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6161" name="Line 17">
          <a:extLst>
            <a:ext uri="{FF2B5EF4-FFF2-40B4-BE49-F238E27FC236}">
              <a16:creationId xmlns:a16="http://schemas.microsoft.com/office/drawing/2014/main" id="{00000000-0008-0000-0300-000011180000}"/>
            </a:ext>
          </a:extLst>
        </xdr:cNvPr>
        <xdr:cNvSpPr>
          <a:spLocks noChangeShapeType="1"/>
        </xdr:cNvSpPr>
      </xdr:nvSpPr>
      <xdr:spPr bwMode="auto">
        <a:xfrm>
          <a:off x="201803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6162" name="Rectangle 18">
          <a:extLst>
            <a:ext uri="{FF2B5EF4-FFF2-40B4-BE49-F238E27FC236}">
              <a16:creationId xmlns:a16="http://schemas.microsoft.com/office/drawing/2014/main" id="{00000000-0008-0000-0300-000012180000}"/>
            </a:ext>
          </a:extLst>
        </xdr:cNvPr>
        <xdr:cNvSpPr>
          <a:spLocks noChangeArrowheads="1"/>
        </xdr:cNvSpPr>
      </xdr:nvSpPr>
      <xdr:spPr bwMode="auto">
        <a:xfrm rot="5400000">
          <a:off x="199644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50800</xdr:rowOff>
    </xdr:to>
    <xdr:sp macro="" textlink="">
      <xdr:nvSpPr>
        <xdr:cNvPr id="6163" name="Text Box 19">
          <a:extLst>
            <a:ext uri="{FF2B5EF4-FFF2-40B4-BE49-F238E27FC236}">
              <a16:creationId xmlns:a16="http://schemas.microsoft.com/office/drawing/2014/main" id="{00000000-0008-0000-0300-000013180000}"/>
            </a:ext>
          </a:extLst>
        </xdr:cNvPr>
        <xdr:cNvSpPr txBox="1">
          <a:spLocks noChangeArrowheads="1"/>
        </xdr:cNvSpPr>
      </xdr:nvSpPr>
      <xdr:spPr bwMode="auto">
        <a:xfrm>
          <a:off x="20142200" y="3403600"/>
          <a:ext cx="368300" cy="5334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sz="1000" b="0" i="0" u="none" strike="noStrike" baseline="0">
              <a:solidFill>
                <a:srgbClr val="000000"/>
              </a:solidFill>
              <a:latin typeface="Arial"/>
              <a:ea typeface="Arial"/>
              <a:cs typeface="Arial"/>
            </a:rPr>
            <a:t>20_____</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457200</xdr:colOff>
      <xdr:row>11</xdr:row>
      <xdr:rowOff>25400</xdr:rowOff>
    </xdr:from>
    <xdr:to>
      <xdr:col>23</xdr:col>
      <xdr:colOff>457200</xdr:colOff>
      <xdr:row>34</xdr:row>
      <xdr:rowOff>12700</xdr:rowOff>
    </xdr:to>
    <xdr:sp macro="" textlink="">
      <xdr:nvSpPr>
        <xdr:cNvPr id="24578" name="Line 2">
          <a:extLst>
            <a:ext uri="{FF2B5EF4-FFF2-40B4-BE49-F238E27FC236}">
              <a16:creationId xmlns:a16="http://schemas.microsoft.com/office/drawing/2014/main" id="{00000000-0008-0000-0000-000002600000}"/>
            </a:ext>
          </a:extLst>
        </xdr:cNvPr>
        <xdr:cNvSpPr>
          <a:spLocks noChangeShapeType="1"/>
        </xdr:cNvSpPr>
      </xdr:nvSpPr>
      <xdr:spPr bwMode="auto">
        <a:xfrm>
          <a:off x="214884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24579" name="Line 3">
          <a:extLst>
            <a:ext uri="{FF2B5EF4-FFF2-40B4-BE49-F238E27FC236}">
              <a16:creationId xmlns:a16="http://schemas.microsoft.com/office/drawing/2014/main" id="{00000000-0008-0000-0000-000003600000}"/>
            </a:ext>
          </a:extLst>
        </xdr:cNvPr>
        <xdr:cNvSpPr>
          <a:spLocks noChangeShapeType="1"/>
        </xdr:cNvSpPr>
      </xdr:nvSpPr>
      <xdr:spPr bwMode="auto">
        <a:xfrm>
          <a:off x="212471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24580" name="Line 4">
          <a:extLst>
            <a:ext uri="{FF2B5EF4-FFF2-40B4-BE49-F238E27FC236}">
              <a16:creationId xmlns:a16="http://schemas.microsoft.com/office/drawing/2014/main" id="{00000000-0008-0000-0000-000004600000}"/>
            </a:ext>
          </a:extLst>
        </xdr:cNvPr>
        <xdr:cNvSpPr>
          <a:spLocks noChangeShapeType="1"/>
        </xdr:cNvSpPr>
      </xdr:nvSpPr>
      <xdr:spPr bwMode="auto">
        <a:xfrm>
          <a:off x="210058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139700</xdr:rowOff>
    </xdr:to>
    <xdr:sp macro="" textlink="">
      <xdr:nvSpPr>
        <xdr:cNvPr id="24581" name="Line 5">
          <a:extLst>
            <a:ext uri="{FF2B5EF4-FFF2-40B4-BE49-F238E27FC236}">
              <a16:creationId xmlns:a16="http://schemas.microsoft.com/office/drawing/2014/main" id="{00000000-0008-0000-0000-000005600000}"/>
            </a:ext>
          </a:extLst>
        </xdr:cNvPr>
        <xdr:cNvSpPr>
          <a:spLocks noChangeShapeType="1"/>
        </xdr:cNvSpPr>
      </xdr:nvSpPr>
      <xdr:spPr bwMode="auto">
        <a:xfrm>
          <a:off x="207137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24582" name="Line 6">
          <a:extLst>
            <a:ext uri="{FF2B5EF4-FFF2-40B4-BE49-F238E27FC236}">
              <a16:creationId xmlns:a16="http://schemas.microsoft.com/office/drawing/2014/main" id="{00000000-0008-0000-0000-000006600000}"/>
            </a:ext>
          </a:extLst>
        </xdr:cNvPr>
        <xdr:cNvSpPr>
          <a:spLocks noChangeShapeType="1"/>
        </xdr:cNvSpPr>
      </xdr:nvSpPr>
      <xdr:spPr bwMode="auto">
        <a:xfrm>
          <a:off x="201295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24583" name="Rectangle 7">
          <a:extLst>
            <a:ext uri="{FF2B5EF4-FFF2-40B4-BE49-F238E27FC236}">
              <a16:creationId xmlns:a16="http://schemas.microsoft.com/office/drawing/2014/main" id="{00000000-0008-0000-0000-000007600000}"/>
            </a:ext>
          </a:extLst>
        </xdr:cNvPr>
        <xdr:cNvSpPr>
          <a:spLocks noChangeArrowheads="1"/>
        </xdr:cNvSpPr>
      </xdr:nvSpPr>
      <xdr:spPr bwMode="auto">
        <a:xfrm rot="5400000">
          <a:off x="199136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0</xdr:rowOff>
    </xdr:to>
    <xdr:sp macro="" textlink="">
      <xdr:nvSpPr>
        <xdr:cNvPr id="24584" name="Text Box 8">
          <a:extLst>
            <a:ext uri="{FF2B5EF4-FFF2-40B4-BE49-F238E27FC236}">
              <a16:creationId xmlns:a16="http://schemas.microsoft.com/office/drawing/2014/main" id="{00000000-0008-0000-0000-000008600000}"/>
            </a:ext>
          </a:extLst>
        </xdr:cNvPr>
        <xdr:cNvSpPr txBox="1">
          <a:spLocks noChangeArrowheads="1"/>
        </xdr:cNvSpPr>
      </xdr:nvSpPr>
      <xdr:spPr bwMode="auto">
        <a:xfrm>
          <a:off x="20091400" y="3403600"/>
          <a:ext cx="368300" cy="4953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lnSpc>
              <a:spcPts val="1000"/>
            </a:lnSpc>
            <a:defRPr sz="1000"/>
          </a:pPr>
          <a:r>
            <a:rPr lang="en-US" sz="1000" b="0" i="0" u="none" strike="noStrike" baseline="0">
              <a:solidFill>
                <a:srgbClr val="000000"/>
              </a:solidFill>
              <a:latin typeface="Arial"/>
              <a:ea typeface="Arial"/>
              <a:cs typeface="Arial"/>
            </a:rPr>
            <a:t>20_____</a:t>
          </a:r>
        </a:p>
      </xdr:txBody>
    </xdr:sp>
    <xdr:clientData/>
  </xdr:twoCellAnchor>
  <xdr:twoCellAnchor>
    <xdr:from>
      <xdr:col>23</xdr:col>
      <xdr:colOff>457200</xdr:colOff>
      <xdr:row>11</xdr:row>
      <xdr:rowOff>25400</xdr:rowOff>
    </xdr:from>
    <xdr:to>
      <xdr:col>23</xdr:col>
      <xdr:colOff>457200</xdr:colOff>
      <xdr:row>34</xdr:row>
      <xdr:rowOff>12700</xdr:rowOff>
    </xdr:to>
    <xdr:sp macro="" textlink="">
      <xdr:nvSpPr>
        <xdr:cNvPr id="24585" name="Line 9">
          <a:extLst>
            <a:ext uri="{FF2B5EF4-FFF2-40B4-BE49-F238E27FC236}">
              <a16:creationId xmlns:a16="http://schemas.microsoft.com/office/drawing/2014/main" id="{00000000-0008-0000-0000-000009600000}"/>
            </a:ext>
          </a:extLst>
        </xdr:cNvPr>
        <xdr:cNvSpPr>
          <a:spLocks noChangeShapeType="1"/>
        </xdr:cNvSpPr>
      </xdr:nvSpPr>
      <xdr:spPr bwMode="auto">
        <a:xfrm>
          <a:off x="214884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24586" name="Line 10">
          <a:extLst>
            <a:ext uri="{FF2B5EF4-FFF2-40B4-BE49-F238E27FC236}">
              <a16:creationId xmlns:a16="http://schemas.microsoft.com/office/drawing/2014/main" id="{00000000-0008-0000-0000-00000A600000}"/>
            </a:ext>
          </a:extLst>
        </xdr:cNvPr>
        <xdr:cNvSpPr>
          <a:spLocks noChangeShapeType="1"/>
        </xdr:cNvSpPr>
      </xdr:nvSpPr>
      <xdr:spPr bwMode="auto">
        <a:xfrm>
          <a:off x="212471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24587" name="Line 11">
          <a:extLst>
            <a:ext uri="{FF2B5EF4-FFF2-40B4-BE49-F238E27FC236}">
              <a16:creationId xmlns:a16="http://schemas.microsoft.com/office/drawing/2014/main" id="{00000000-0008-0000-0000-00000B600000}"/>
            </a:ext>
          </a:extLst>
        </xdr:cNvPr>
        <xdr:cNvSpPr>
          <a:spLocks noChangeShapeType="1"/>
        </xdr:cNvSpPr>
      </xdr:nvSpPr>
      <xdr:spPr bwMode="auto">
        <a:xfrm>
          <a:off x="210058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139700</xdr:rowOff>
    </xdr:to>
    <xdr:sp macro="" textlink="">
      <xdr:nvSpPr>
        <xdr:cNvPr id="24588" name="Line 12">
          <a:extLst>
            <a:ext uri="{FF2B5EF4-FFF2-40B4-BE49-F238E27FC236}">
              <a16:creationId xmlns:a16="http://schemas.microsoft.com/office/drawing/2014/main" id="{00000000-0008-0000-0000-00000C600000}"/>
            </a:ext>
          </a:extLst>
        </xdr:cNvPr>
        <xdr:cNvSpPr>
          <a:spLocks noChangeShapeType="1"/>
        </xdr:cNvSpPr>
      </xdr:nvSpPr>
      <xdr:spPr bwMode="auto">
        <a:xfrm>
          <a:off x="207137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24589" name="Line 13">
          <a:extLst>
            <a:ext uri="{FF2B5EF4-FFF2-40B4-BE49-F238E27FC236}">
              <a16:creationId xmlns:a16="http://schemas.microsoft.com/office/drawing/2014/main" id="{00000000-0008-0000-0000-00000D600000}"/>
            </a:ext>
          </a:extLst>
        </xdr:cNvPr>
        <xdr:cNvSpPr>
          <a:spLocks noChangeShapeType="1"/>
        </xdr:cNvSpPr>
      </xdr:nvSpPr>
      <xdr:spPr bwMode="auto">
        <a:xfrm>
          <a:off x="201295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24590" name="Rectangle 14">
          <a:extLst>
            <a:ext uri="{FF2B5EF4-FFF2-40B4-BE49-F238E27FC236}">
              <a16:creationId xmlns:a16="http://schemas.microsoft.com/office/drawing/2014/main" id="{00000000-0008-0000-0000-00000E600000}"/>
            </a:ext>
          </a:extLst>
        </xdr:cNvPr>
        <xdr:cNvSpPr>
          <a:spLocks noChangeArrowheads="1"/>
        </xdr:cNvSpPr>
      </xdr:nvSpPr>
      <xdr:spPr bwMode="auto">
        <a:xfrm rot="5400000">
          <a:off x="199136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0</xdr:rowOff>
    </xdr:to>
    <xdr:sp macro="" textlink="">
      <xdr:nvSpPr>
        <xdr:cNvPr id="24591" name="Text Box 15">
          <a:extLst>
            <a:ext uri="{FF2B5EF4-FFF2-40B4-BE49-F238E27FC236}">
              <a16:creationId xmlns:a16="http://schemas.microsoft.com/office/drawing/2014/main" id="{00000000-0008-0000-0000-00000F600000}"/>
            </a:ext>
          </a:extLst>
        </xdr:cNvPr>
        <xdr:cNvSpPr txBox="1">
          <a:spLocks noChangeArrowheads="1"/>
        </xdr:cNvSpPr>
      </xdr:nvSpPr>
      <xdr:spPr bwMode="auto">
        <a:xfrm>
          <a:off x="20091400" y="3403600"/>
          <a:ext cx="368300" cy="4953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lnSpc>
              <a:spcPts val="1000"/>
            </a:lnSpc>
            <a:defRPr sz="1000"/>
          </a:pPr>
          <a:r>
            <a:rPr lang="en-US" sz="1000" b="0" i="0" u="none" strike="noStrike" baseline="0">
              <a:solidFill>
                <a:srgbClr val="000000"/>
              </a:solidFill>
              <a:latin typeface="Arial"/>
              <a:ea typeface="Arial"/>
              <a:cs typeface="Arial"/>
            </a:rPr>
            <a:t>20_____</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D7507-C968-4CD3-A2E1-21FED1203DE7}" name="Table4" displayName="Table4" ref="B1:AC29" totalsRowShown="0" headerRowDxfId="32" dataDxfId="30" headerRowBorderDxfId="31" tableBorderDxfId="29" totalsRowBorderDxfId="28">
  <tableColumns count="28">
    <tableColumn id="2" xr3:uid="{4BF3A15D-4790-48A8-9161-051246AB64C9}" name="ARLINGTON HEIGHTS_x000a_001" dataDxfId="27"/>
    <tableColumn id="3" xr3:uid="{23CD13C0-7DBE-4339-A3F1-74CE094AE9D2}" name="BINFORD_x000a_018" dataDxfId="26"/>
    <tableColumn id="4" xr3:uid="{5ECA2B16-4136-4E46-B098-6B931C08090B}" name="CHILDS_x000a_004" dataDxfId="25"/>
    <tableColumn id="5" xr3:uid="{6FD786B9-FE2A-48F0-AA50-BA03A5A5AF62}" name="CLEAR CREEK_x000a_005" dataDxfId="24"/>
    <tableColumn id="6" xr3:uid="{CA1B79C2-297B-4817-BA56-F21AF1F9FCFD}" name="FAIRVIEW_x000a_007" dataDxfId="23"/>
    <tableColumn id="7" xr3:uid="{37362512-1F48-4D46-BE18-5ADAC0B6B557}" name="GRANDVIEW_x000a_008" dataDxfId="22"/>
    <tableColumn id="8" xr3:uid="{12F52F3D-E0FE-43A7-8FBC-2BBF73534B46}" name="HIGHLAND PARK_x000a_019" dataDxfId="21"/>
    <tableColumn id="9" xr3:uid="{F1E2854B-0E9F-4D50-AB5E-7DD748567947}" name="LAKEVIEW_x000a_009" dataDxfId="20"/>
    <tableColumn id="10" xr3:uid="{0CF3F3A0-CE47-4A2D-BF10-DBAF22C0E977}" name="MARLIN_x000a_010" dataDxfId="19"/>
    <tableColumn id="11" xr3:uid="{5AA5E7AB-0F4B-4304-962F-95813106874E}" name="ROGERS_x000a_011" dataDxfId="18"/>
    <tableColumn id="12" xr3:uid="{683FBC21-8E83-460B-9388-652D1A9F42F9}" name="SUMMIT_x000a_012" dataDxfId="17"/>
    <tableColumn id="13" xr3:uid="{ED0ADA4B-EAD5-4506-BEEB-B79AB33F3F83}" name="TEMPLETON_x000a_013" dataDxfId="16"/>
    <tableColumn id="14" xr3:uid="{9BAF87BB-E400-4B6E-A97D-DC701ECDBD9B}" name="UNIONVILLE_x000a_014" dataDxfId="15"/>
    <tableColumn id="15" xr3:uid="{E5013DF4-B0A4-4313-AA06-6549BDE68756}" name="UNIVERSITY_x000a_015" dataDxfId="14"/>
    <tableColumn id="16" xr3:uid="{7248A303-56F6-4B0F-8985-434B6980C28A}" name="BATCHELOR_x000a_017" dataDxfId="13"/>
    <tableColumn id="17" xr3:uid="{B00F76FC-5038-4B9C-BBF3-E1858C995AF1}" name="JACKSON CREEK_x000a_027" dataDxfId="12"/>
    <tableColumn id="18" xr3:uid="{0D20F553-5DD2-424E-90EF-EC4656CB8664}" name="TRI-NORTH_x000a_022" dataDxfId="11"/>
    <tableColumn id="19" xr3:uid="{8DD07BAB-5D12-4CF7-BA02-0F720FBF829C}" name="BHSN_x000a_023" dataDxfId="10"/>
    <tableColumn id="20" xr3:uid="{182BD2B5-BD40-4FBE-B43F-71754DD3C944}" name="BHSS_x000a_024" dataDxfId="9"/>
    <tableColumn id="29" xr3:uid="{444EE4F2-82A4-43A5-B8A6-C0D1B14A38B4}" name="THE ACADEMY_x000a_ 020" dataDxfId="8"/>
    <tableColumn id="30" xr3:uid="{EFB4EE54-5057-4A9E-B51A-BEE661260219}" name="BGS_x000a_028" dataDxfId="7"/>
    <tableColumn id="28" xr3:uid="{D87856A5-E4D0-471B-B028-70D8CCF98C1F}" name="BROADVIEW_x000a_002" dataDxfId="6"/>
    <tableColumn id="22" xr3:uid="{8A148C9F-34F8-4C83-B5F7-C124CF1CAD6E}" name="HHCC_x000a_025" dataDxfId="5"/>
    <tableColumn id="36" xr3:uid="{79164C05-2FA7-4FD5-9167-3DC306C5A5F8}" name="EARLY LEARNING CENTER_x000a_059" dataDxfId="4"/>
    <tableColumn id="33" xr3:uid="{0B70A8EF-6CEB-4468-BFB2-A3109003212D}" name="ABEL BUILDING" dataDxfId="3"/>
    <tableColumn id="32" xr3:uid="{ADF1BEA4-1A59-42DC-B259-68CA3AA16ADD}" name="TRANS- PORTATION" dataDxfId="2"/>
    <tableColumn id="31" xr3:uid="{80871A78-056A-488B-8A50-EAFCF2C97E27}" name="EXTENDED SERVICES*" dataDxfId="1"/>
    <tableColumn id="21" xr3:uid="{E1948348-7A70-49D6-8EED-E3EDE87CFCDE}" name="ADMI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Y46"/>
  <sheetViews>
    <sheetView showGridLines="0" tabSelected="1" workbookViewId="0">
      <selection activeCell="I9" sqref="I9"/>
    </sheetView>
  </sheetViews>
  <sheetFormatPr defaultColWidth="10.140625" defaultRowHeight="12.75"/>
  <cols>
    <col min="1" max="1" width="10.28515625" style="5" customWidth="1"/>
    <col min="2" max="2" width="6.140625" style="4" customWidth="1"/>
    <col min="3" max="3" width="22.42578125" style="1" customWidth="1"/>
    <col min="4" max="4" width="23.28515625" style="1" customWidth="1"/>
    <col min="5" max="5" width="9.85546875" style="1" customWidth="1"/>
    <col min="6" max="6" width="9.28515625" style="1" customWidth="1"/>
    <col min="7" max="7" width="46.85546875" style="1" customWidth="1"/>
    <col min="8" max="8" width="9.140625" style="1" customWidth="1"/>
    <col min="9" max="9" width="12.140625" style="1" customWidth="1"/>
    <col min="10" max="12" width="8.85546875" customWidth="1"/>
    <col min="13" max="13" width="5.140625" customWidth="1"/>
    <col min="14" max="25" width="8.85546875" customWidth="1"/>
    <col min="26" max="16384" width="10.140625" style="1"/>
  </cols>
  <sheetData>
    <row r="1" spans="1:25" ht="15.75">
      <c r="A1" s="57"/>
      <c r="B1" s="58"/>
      <c r="C1" s="58"/>
      <c r="D1" s="58"/>
      <c r="E1" s="33" t="s">
        <v>0</v>
      </c>
      <c r="F1" s="59"/>
      <c r="G1" s="59"/>
      <c r="H1" s="59"/>
      <c r="I1" s="59"/>
      <c r="Q1" s="89" t="s">
        <v>1</v>
      </c>
      <c r="R1" s="89"/>
      <c r="S1" s="89"/>
      <c r="T1" s="89"/>
      <c r="V1" s="87" t="s">
        <v>2</v>
      </c>
      <c r="W1" s="87"/>
      <c r="X1" s="87"/>
      <c r="Y1" s="87"/>
    </row>
    <row r="2" spans="1:25" ht="13.5" thickBot="1">
      <c r="A2" s="57"/>
      <c r="B2" s="58"/>
      <c r="C2" s="58"/>
      <c r="D2" s="58"/>
      <c r="E2" s="59"/>
      <c r="F2" s="60"/>
      <c r="G2" s="59"/>
      <c r="H2" s="59"/>
      <c r="I2" s="59"/>
      <c r="Q2" s="88" t="s">
        <v>3</v>
      </c>
      <c r="R2" s="88"/>
      <c r="S2" s="88"/>
      <c r="T2" s="88"/>
      <c r="V2" s="89" t="s">
        <v>4</v>
      </c>
      <c r="W2" s="89"/>
      <c r="X2" s="89"/>
      <c r="Y2" s="89"/>
    </row>
    <row r="3" spans="1:25" ht="16.5" thickTop="1" thickBot="1">
      <c r="A3" s="95" t="s">
        <v>5</v>
      </c>
      <c r="B3" s="96"/>
      <c r="C3" s="97"/>
      <c r="D3" s="58"/>
      <c r="E3" s="58"/>
      <c r="F3" s="57" t="s">
        <v>6</v>
      </c>
      <c r="G3" s="14"/>
      <c r="H3" s="61" t="s">
        <v>7</v>
      </c>
      <c r="I3" s="59"/>
      <c r="Q3" s="90"/>
      <c r="R3" s="90"/>
      <c r="S3" s="90"/>
      <c r="T3" s="90"/>
      <c r="V3" s="89" t="s">
        <v>8</v>
      </c>
      <c r="W3" s="89"/>
      <c r="X3" s="89"/>
      <c r="Y3" s="89"/>
    </row>
    <row r="4" spans="1:25" ht="14.25" thickTop="1" thickBot="1">
      <c r="A4" s="26" t="s">
        <v>9</v>
      </c>
      <c r="B4" s="26"/>
      <c r="C4" s="26"/>
      <c r="D4" s="27" t="s">
        <v>10</v>
      </c>
      <c r="E4" s="58"/>
      <c r="F4" s="58"/>
      <c r="G4" s="59"/>
      <c r="H4" s="59"/>
      <c r="I4" s="59"/>
      <c r="Q4" s="100"/>
      <c r="R4" s="100"/>
      <c r="S4" s="100"/>
      <c r="T4" s="100"/>
      <c r="V4" s="89" t="s">
        <v>11</v>
      </c>
      <c r="W4" s="89"/>
      <c r="X4" s="89"/>
      <c r="Y4" s="89"/>
    </row>
    <row r="5" spans="1:25" ht="16.5" thickTop="1" thickBot="1">
      <c r="A5" s="95"/>
      <c r="B5" s="96"/>
      <c r="C5" s="97"/>
      <c r="D5" s="98"/>
      <c r="E5" s="99"/>
      <c r="F5" s="28" t="s">
        <v>12</v>
      </c>
      <c r="G5" s="18"/>
      <c r="H5" s="59"/>
      <c r="I5" s="59"/>
      <c r="Q5" s="101"/>
      <c r="R5" s="101"/>
      <c r="S5" s="101"/>
      <c r="T5" s="101"/>
      <c r="V5" s="89" t="s">
        <v>13</v>
      </c>
      <c r="W5" s="89"/>
    </row>
    <row r="6" spans="1:25" ht="14.25" thickTop="1" thickBot="1">
      <c r="A6" s="26" t="s">
        <v>14</v>
      </c>
      <c r="B6" s="62"/>
      <c r="C6" s="62"/>
      <c r="D6" s="63"/>
      <c r="E6" s="63"/>
      <c r="F6" s="63"/>
      <c r="G6" s="59"/>
      <c r="H6" s="59"/>
      <c r="I6" s="59"/>
      <c r="V6" s="89" t="s">
        <v>15</v>
      </c>
      <c r="W6" s="89"/>
      <c r="X6" s="89"/>
      <c r="Y6" s="89"/>
    </row>
    <row r="7" spans="1:25" s="2" customFormat="1" ht="13.5" customHeight="1" thickTop="1">
      <c r="A7" s="15"/>
      <c r="B7" s="7"/>
      <c r="C7" s="7"/>
      <c r="D7" s="7"/>
      <c r="E7" s="19"/>
      <c r="F7" s="20"/>
      <c r="G7" s="7"/>
      <c r="H7" s="102" t="s">
        <v>16</v>
      </c>
      <c r="I7" s="10" t="s">
        <v>17</v>
      </c>
      <c r="J7"/>
      <c r="K7"/>
      <c r="L7"/>
      <c r="M7"/>
      <c r="N7"/>
      <c r="O7"/>
      <c r="P7"/>
      <c r="Q7"/>
      <c r="R7" s="88" t="s">
        <v>18</v>
      </c>
      <c r="S7" s="88"/>
      <c r="T7"/>
      <c r="U7"/>
      <c r="V7" s="89" t="s">
        <v>19</v>
      </c>
      <c r="W7" s="89"/>
      <c r="X7" s="89"/>
      <c r="Y7" s="64" t="s">
        <v>20</v>
      </c>
    </row>
    <row r="8" spans="1:25" s="2" customFormat="1">
      <c r="A8" s="16" t="s">
        <v>21</v>
      </c>
      <c r="B8" s="8" t="s">
        <v>22</v>
      </c>
      <c r="C8" s="21" t="s">
        <v>23</v>
      </c>
      <c r="D8" s="21" t="s">
        <v>6</v>
      </c>
      <c r="E8" s="22" t="s">
        <v>24</v>
      </c>
      <c r="F8" s="23"/>
      <c r="G8" s="8" t="s">
        <v>25</v>
      </c>
      <c r="H8" s="103"/>
      <c r="I8" s="32">
        <v>0.72499999999999998</v>
      </c>
      <c r="J8"/>
      <c r="K8"/>
      <c r="L8"/>
      <c r="M8"/>
      <c r="N8"/>
      <c r="O8"/>
      <c r="P8"/>
      <c r="Q8" s="89" t="s">
        <v>26</v>
      </c>
      <c r="R8" s="89"/>
      <c r="S8" s="89"/>
      <c r="T8" s="89"/>
      <c r="U8"/>
      <c r="V8"/>
      <c r="W8"/>
      <c r="X8"/>
      <c r="Y8" t="s">
        <v>27</v>
      </c>
    </row>
    <row r="9" spans="1:25" s="2" customFormat="1" ht="12" customHeight="1" thickBot="1">
      <c r="A9" s="17"/>
      <c r="B9" s="9"/>
      <c r="C9" s="24" t="s">
        <v>28</v>
      </c>
      <c r="D9" s="24" t="s">
        <v>28</v>
      </c>
      <c r="E9" s="25" t="s">
        <v>29</v>
      </c>
      <c r="F9" s="25" t="s">
        <v>30</v>
      </c>
      <c r="G9" s="9"/>
      <c r="H9" s="104"/>
      <c r="I9" s="11" t="s">
        <v>31</v>
      </c>
      <c r="J9"/>
      <c r="K9"/>
      <c r="L9"/>
      <c r="M9"/>
      <c r="N9"/>
      <c r="O9"/>
      <c r="P9"/>
      <c r="Q9" s="37"/>
      <c r="R9" s="37"/>
      <c r="S9" s="37"/>
      <c r="T9" s="37"/>
      <c r="U9"/>
      <c r="V9" s="37"/>
      <c r="W9" s="37"/>
      <c r="X9" s="37"/>
      <c r="Y9" s="37"/>
    </row>
    <row r="10" spans="1:25" s="3" customFormat="1" ht="15.75" thickTop="1" thickBot="1">
      <c r="A10" s="65"/>
      <c r="B10" s="66" t="str">
        <f t="shared" ref="B10:B39" si="0">IF(A10="","",WEEKDAY(A10))</f>
        <v/>
      </c>
      <c r="C10" s="67"/>
      <c r="D10" s="67"/>
      <c r="E10" s="67"/>
      <c r="F10" s="67"/>
      <c r="G10" s="68"/>
      <c r="H10" s="69" t="str">
        <f>IF(OR(ISBLANK(C10),ISBLANK(D10)),IF(OR(ISBLANK(E10),ISBLANK(F10)),"",IF(AND(ISNUMBER(E10),ISNUMBER(F10)),F10-E10,"")),INDEX('Inter-School Mileage'!$B$2:$AC$29,MATCH(C10,'Inter-School Mileage'!$A$2:$A$29,0),MATCH(D10,Table4[#Headers],0)))</f>
        <v/>
      </c>
      <c r="I10" s="70" t="str">
        <f t="shared" ref="I10:I39" si="1">IF(ISERROR(H10*$I$8),"",H10*$I$8)</f>
        <v/>
      </c>
      <c r="J10"/>
      <c r="K10"/>
      <c r="L10"/>
      <c r="M10"/>
      <c r="N10"/>
      <c r="O10"/>
      <c r="P10"/>
      <c r="Q10" s="38"/>
      <c r="R10" s="38"/>
      <c r="S10" s="38"/>
      <c r="T10" s="38"/>
      <c r="U10"/>
      <c r="V10" s="93" t="s">
        <v>32</v>
      </c>
      <c r="W10" s="93"/>
      <c r="X10" s="93"/>
      <c r="Y10" s="93"/>
    </row>
    <row r="11" spans="1:25" s="3" customFormat="1" ht="13.5" thickTop="1">
      <c r="A11" s="65"/>
      <c r="B11" s="71" t="str">
        <f t="shared" si="0"/>
        <v/>
      </c>
      <c r="C11" s="67"/>
      <c r="D11" s="67"/>
      <c r="E11" s="72"/>
      <c r="F11" s="72"/>
      <c r="G11" s="73"/>
      <c r="H11" s="69" t="str">
        <f>IF(OR(ISBLANK(C11),ISBLANK(D11)),IF(OR(ISBLANK(E11),ISBLANK(F11)),"",IF(AND(ISNUMBER(E11),ISNUMBER(F11)),F11-E11,"")),INDEX('Inter-School Mileage'!$B$2:$AC$29,MATCH(C11,'Inter-School Mileage'!$A$2:$A$29,0),MATCH(D11,Table4[#Headers],0)))</f>
        <v/>
      </c>
      <c r="I11" s="70" t="str">
        <f t="shared" si="1"/>
        <v/>
      </c>
      <c r="J11"/>
      <c r="K11"/>
      <c r="L11"/>
      <c r="M11"/>
      <c r="N11" s="39"/>
      <c r="O11" s="39"/>
      <c r="P11" s="39"/>
      <c r="Q11"/>
      <c r="R11"/>
      <c r="S11"/>
      <c r="T11"/>
      <c r="U11"/>
      <c r="V11"/>
      <c r="W11" s="74"/>
      <c r="X11" s="74"/>
      <c r="Y11"/>
    </row>
    <row r="12" spans="1:25" s="3" customFormat="1">
      <c r="A12" s="65"/>
      <c r="B12" s="71" t="str">
        <f t="shared" si="0"/>
        <v/>
      </c>
      <c r="C12" s="67"/>
      <c r="D12" s="67"/>
      <c r="E12" s="72"/>
      <c r="F12" s="72"/>
      <c r="G12" s="73"/>
      <c r="H12" s="69" t="str">
        <f>IF(OR(ISBLANK(C12),ISBLANK(D12)),IF(OR(ISBLANK(E12),ISBLANK(F12)),"",IF(AND(ISNUMBER(E12),ISNUMBER(F12)),F12-E12,"")),INDEX('Inter-School Mileage'!$B$2:$AC$29,MATCH(C12,'Inter-School Mileage'!$A$2:$A$29,0),MATCH(D12,Table4[#Headers],0)))</f>
        <v/>
      </c>
      <c r="I12" s="70" t="str">
        <f t="shared" si="1"/>
        <v/>
      </c>
      <c r="J12"/>
      <c r="K12"/>
      <c r="L12"/>
      <c r="M12"/>
      <c r="N12"/>
      <c r="O12"/>
      <c r="P12"/>
      <c r="Q12" s="89" t="s">
        <v>33</v>
      </c>
      <c r="R12" s="89"/>
      <c r="S12" s="89"/>
      <c r="T12" s="89"/>
      <c r="U12"/>
      <c r="V12" s="89"/>
      <c r="W12" s="89"/>
      <c r="X12" s="89"/>
      <c r="Y12" s="105" t="s">
        <v>34</v>
      </c>
    </row>
    <row r="13" spans="1:25" s="3" customFormat="1">
      <c r="A13" s="65"/>
      <c r="B13" s="71" t="str">
        <f t="shared" si="0"/>
        <v/>
      </c>
      <c r="C13" s="67"/>
      <c r="D13" s="67"/>
      <c r="E13" s="72"/>
      <c r="F13" s="72"/>
      <c r="G13" s="73"/>
      <c r="H13" s="69" t="str">
        <f>IF(OR(ISBLANK(C13),ISBLANK(D13)),IF(OR(ISBLANK(E13),ISBLANK(F13)),"",IF(AND(ISNUMBER(E13),ISNUMBER(F13)),F13-E13,"")),INDEX('Inter-School Mileage'!$B$2:$AC$29,MATCH(C13,'Inter-School Mileage'!$A$2:$A$29,0),MATCH(D13,Table4[#Headers],0)))</f>
        <v/>
      </c>
      <c r="I13" s="70" t="str">
        <f t="shared" si="1"/>
        <v/>
      </c>
      <c r="J13"/>
      <c r="K13"/>
      <c r="L13"/>
      <c r="M13"/>
      <c r="N13"/>
      <c r="O13"/>
      <c r="P13"/>
      <c r="Q13"/>
      <c r="R13"/>
      <c r="S13"/>
      <c r="T13"/>
      <c r="U13"/>
      <c r="V13" s="89"/>
      <c r="W13" s="89"/>
      <c r="X13" s="89"/>
      <c r="Y13" s="105"/>
    </row>
    <row r="14" spans="1:25" s="3" customFormat="1">
      <c r="A14" s="65"/>
      <c r="B14" s="71" t="str">
        <f t="shared" si="0"/>
        <v/>
      </c>
      <c r="C14" s="67"/>
      <c r="D14" s="67"/>
      <c r="E14" s="72"/>
      <c r="F14" s="72"/>
      <c r="G14" s="73"/>
      <c r="H14" s="69" t="str">
        <f>IF(OR(ISBLANK(C14),ISBLANK(D14)),IF(OR(ISBLANK(E14),ISBLANK(F14)),"",IF(AND(ISNUMBER(E14),ISNUMBER(F14)),F14-E14,"")),INDEX('Inter-School Mileage'!$B$2:$AC$29,MATCH(C14,'Inter-School Mileage'!$A$2:$A$29,0),MATCH(D14,Table4[#Headers],0)))</f>
        <v/>
      </c>
      <c r="I14" s="70" t="str">
        <f t="shared" si="1"/>
        <v/>
      </c>
      <c r="J14"/>
      <c r="K14"/>
      <c r="L14"/>
      <c r="M14"/>
      <c r="N14"/>
      <c r="O14"/>
      <c r="P14"/>
      <c r="Q14"/>
      <c r="R14" s="89" t="s">
        <v>35</v>
      </c>
      <c r="S14" s="89"/>
      <c r="T14" s="89"/>
      <c r="U14"/>
      <c r="V14" s="89"/>
      <c r="W14" s="89"/>
      <c r="X14" s="89"/>
      <c r="Y14" s="105"/>
    </row>
    <row r="15" spans="1:25" s="3" customFormat="1">
      <c r="A15" s="65"/>
      <c r="B15" s="71" t="str">
        <f t="shared" si="0"/>
        <v/>
      </c>
      <c r="C15" s="67"/>
      <c r="D15" s="67"/>
      <c r="E15" s="72"/>
      <c r="F15" s="72"/>
      <c r="G15" s="73"/>
      <c r="H15" s="69" t="str">
        <f>IF(OR(ISBLANK(C15),ISBLANK(D15)),IF(OR(ISBLANK(E15),ISBLANK(F15)),"",IF(AND(ISNUMBER(E15),ISNUMBER(F15)),F15-E15,"")),INDEX('Inter-School Mileage'!$B$2:$AC$29,MATCH(C15,'Inter-School Mileage'!$A$2:$A$29,0),MATCH(D15,Table4[#Headers],0)))</f>
        <v/>
      </c>
      <c r="I15" s="70" t="str">
        <f t="shared" si="1"/>
        <v/>
      </c>
      <c r="J15"/>
      <c r="K15"/>
      <c r="L15"/>
      <c r="M15"/>
      <c r="N15" s="39"/>
      <c r="O15" s="39"/>
      <c r="P15" s="39"/>
      <c r="Q15"/>
      <c r="R15"/>
      <c r="S15"/>
      <c r="T15"/>
      <c r="U15"/>
      <c r="V15" s="89"/>
      <c r="W15" s="89"/>
      <c r="X15" s="89"/>
      <c r="Y15" s="105"/>
    </row>
    <row r="16" spans="1:25" s="3" customFormat="1">
      <c r="A16" s="65"/>
      <c r="B16" s="71" t="str">
        <f t="shared" si="0"/>
        <v/>
      </c>
      <c r="C16" s="67"/>
      <c r="D16" s="67"/>
      <c r="E16" s="72"/>
      <c r="F16" s="72"/>
      <c r="G16" s="73"/>
      <c r="H16" s="69" t="str">
        <f>IF(OR(ISBLANK(C16),ISBLANK(D16)),IF(OR(ISBLANK(E16),ISBLANK(F16)),"",IF(AND(ISNUMBER(E16),ISNUMBER(F16)),F16-E16,"")),INDEX('Inter-School Mileage'!$B$2:$AC$29,MATCH(C16,'Inter-School Mileage'!$A$2:$A$29,0),MATCH(D16,Table4[#Headers],0)))</f>
        <v/>
      </c>
      <c r="I16" s="70" t="str">
        <f t="shared" si="1"/>
        <v/>
      </c>
      <c r="J16"/>
      <c r="K16"/>
      <c r="L16"/>
      <c r="M16"/>
      <c r="N16" s="39"/>
      <c r="O16" s="39"/>
      <c r="P16" s="39"/>
      <c r="Q16"/>
      <c r="R16"/>
      <c r="S16"/>
      <c r="T16"/>
      <c r="U16"/>
      <c r="V16" s="89"/>
      <c r="W16" s="89"/>
      <c r="X16" s="89"/>
      <c r="Y16" s="105"/>
    </row>
    <row r="17" spans="1:25" s="3" customFormat="1">
      <c r="A17" s="65"/>
      <c r="B17" s="71" t="str">
        <f t="shared" si="0"/>
        <v/>
      </c>
      <c r="C17" s="67"/>
      <c r="D17" s="67"/>
      <c r="E17" s="72"/>
      <c r="F17" s="72"/>
      <c r="G17" s="73"/>
      <c r="H17" s="69" t="str">
        <f>IF(OR(ISBLANK(C17),ISBLANK(D17)),IF(OR(ISBLANK(E17),ISBLANK(F17)),"",IF(AND(ISNUMBER(E17),ISNUMBER(F17)),F17-E17,"")),INDEX('Inter-School Mileage'!$B$2:$AC$29,MATCH(C17,'Inter-School Mileage'!$A$2:$A$29,0),MATCH(D17,Table4[#Headers],0)))</f>
        <v/>
      </c>
      <c r="I17" s="70" t="str">
        <f t="shared" si="1"/>
        <v/>
      </c>
      <c r="J17"/>
      <c r="K17"/>
      <c r="L17"/>
      <c r="M17"/>
      <c r="N17" s="39"/>
      <c r="O17" s="39"/>
      <c r="P17" s="39"/>
      <c r="Q17" s="90"/>
      <c r="R17" s="90"/>
      <c r="S17" s="90"/>
      <c r="T17" s="90"/>
      <c r="U17"/>
      <c r="V17" s="89"/>
      <c r="W17" s="89"/>
      <c r="X17" s="89"/>
      <c r="Y17" s="105"/>
    </row>
    <row r="18" spans="1:25" s="3" customFormat="1">
      <c r="A18" s="65"/>
      <c r="B18" s="71" t="str">
        <f t="shared" si="0"/>
        <v/>
      </c>
      <c r="C18" s="67"/>
      <c r="D18" s="67"/>
      <c r="E18" s="72"/>
      <c r="F18" s="72"/>
      <c r="G18" s="75"/>
      <c r="H18" s="69" t="str">
        <f>IF(OR(ISBLANK(C18),ISBLANK(D18)),IF(OR(ISBLANK(E18),ISBLANK(F18)),"",IF(AND(ISNUMBER(E18),ISNUMBER(F18)),F18-E18,"")),INDEX('Inter-School Mileage'!$B$2:$AC$29,MATCH(C18,'Inter-School Mileage'!$A$2:$A$29,0),MATCH(D18,Table4[#Headers],0)))</f>
        <v/>
      </c>
      <c r="I18" s="70" t="str">
        <f t="shared" si="1"/>
        <v/>
      </c>
      <c r="J18"/>
      <c r="K18"/>
      <c r="L18"/>
      <c r="M18"/>
      <c r="N18" s="39"/>
      <c r="O18" s="39"/>
      <c r="P18" s="39"/>
      <c r="Q18" s="94"/>
      <c r="R18" s="94"/>
      <c r="S18" s="94"/>
      <c r="T18" s="94"/>
      <c r="U18"/>
      <c r="V18" s="89"/>
      <c r="W18" s="89"/>
      <c r="X18" s="89"/>
      <c r="Y18" s="105"/>
    </row>
    <row r="19" spans="1:25" s="3" customFormat="1">
      <c r="A19" s="65"/>
      <c r="B19" s="71" t="str">
        <f t="shared" si="0"/>
        <v/>
      </c>
      <c r="C19" s="67"/>
      <c r="D19" s="67"/>
      <c r="E19" s="72"/>
      <c r="F19" s="72"/>
      <c r="G19" s="73"/>
      <c r="H19" s="69" t="str">
        <f>IF(OR(ISBLANK(C19),ISBLANK(D19)),IF(OR(ISBLANK(E19),ISBLANK(F19)),"",IF(AND(ISNUMBER(E19),ISNUMBER(F19)),F19-E19,"")),INDEX('Inter-School Mileage'!$B$2:$AC$29,MATCH(C19,'Inter-School Mileage'!$A$2:$A$29,0),MATCH(D19,Table4[#Headers],0)))</f>
        <v/>
      </c>
      <c r="I19" s="70" t="str">
        <f t="shared" si="1"/>
        <v/>
      </c>
      <c r="J19"/>
      <c r="K19"/>
      <c r="L19"/>
      <c r="M19"/>
      <c r="N19" s="39"/>
      <c r="O19" s="39"/>
      <c r="P19" s="39"/>
      <c r="Q19" s="94"/>
      <c r="R19" s="94"/>
      <c r="S19" s="94"/>
      <c r="T19" s="94"/>
      <c r="U19"/>
      <c r="V19" s="89"/>
      <c r="W19" s="89"/>
      <c r="X19" s="89"/>
      <c r="Y19" s="105"/>
    </row>
    <row r="20" spans="1:25" s="3" customFormat="1">
      <c r="A20" s="65"/>
      <c r="B20" s="71" t="str">
        <f t="shared" si="0"/>
        <v/>
      </c>
      <c r="C20" s="67"/>
      <c r="D20" s="67"/>
      <c r="E20" s="72"/>
      <c r="F20" s="72"/>
      <c r="G20" s="73"/>
      <c r="H20" s="69" t="str">
        <f>IF(OR(ISBLANK(C20),ISBLANK(D20)),IF(OR(ISBLANK(E20),ISBLANK(F20)),"",IF(AND(ISNUMBER(E20),ISNUMBER(F20)),F20-E20,"")),INDEX('Inter-School Mileage'!$B$2:$AC$29,MATCH(C20,'Inter-School Mileage'!$A$2:$A$29,0),MATCH(D20,Table4[#Headers],0)))</f>
        <v/>
      </c>
      <c r="I20" s="70" t="str">
        <f t="shared" si="1"/>
        <v/>
      </c>
      <c r="J20"/>
      <c r="K20"/>
      <c r="L20"/>
      <c r="M20"/>
      <c r="N20" s="39"/>
      <c r="O20" s="39"/>
      <c r="P20" s="39"/>
      <c r="Q20" s="94"/>
      <c r="R20" s="94"/>
      <c r="S20" s="94"/>
      <c r="T20" s="94"/>
      <c r="U20"/>
      <c r="V20" s="89"/>
      <c r="W20" s="89"/>
      <c r="X20" s="89"/>
      <c r="Y20" s="105"/>
    </row>
    <row r="21" spans="1:25" s="3" customFormat="1">
      <c r="A21" s="65"/>
      <c r="B21" s="71" t="str">
        <f t="shared" si="0"/>
        <v/>
      </c>
      <c r="C21" s="67"/>
      <c r="D21" s="67"/>
      <c r="E21" s="72"/>
      <c r="F21" s="72"/>
      <c r="G21" s="73"/>
      <c r="H21" s="69" t="str">
        <f>IF(OR(ISBLANK(C21),ISBLANK(D21)),IF(OR(ISBLANK(E21),ISBLANK(F21)),"",IF(AND(ISNUMBER(E21),ISNUMBER(F21)),F21-E21,"")),INDEX('Inter-School Mileage'!$B$2:$AC$29,MATCH(C21,'Inter-School Mileage'!$A$2:$A$29,0),MATCH(D21,Table4[#Headers],0)))</f>
        <v/>
      </c>
      <c r="I21" s="70" t="str">
        <f t="shared" si="1"/>
        <v/>
      </c>
      <c r="J21"/>
      <c r="K21"/>
      <c r="L21"/>
      <c r="M21"/>
      <c r="N21" s="39"/>
      <c r="O21" s="39"/>
      <c r="P21" s="39"/>
      <c r="Q21" s="94"/>
      <c r="R21" s="94"/>
      <c r="S21" s="94"/>
      <c r="T21" s="94"/>
      <c r="U21"/>
      <c r="V21" s="89"/>
      <c r="W21" s="89"/>
      <c r="X21" s="89"/>
      <c r="Y21" s="105"/>
    </row>
    <row r="22" spans="1:25" s="3" customFormat="1" ht="14.25">
      <c r="A22" s="65"/>
      <c r="B22" s="71" t="str">
        <f t="shared" si="0"/>
        <v/>
      </c>
      <c r="C22" s="67"/>
      <c r="D22" s="67"/>
      <c r="E22" s="72"/>
      <c r="F22" s="72"/>
      <c r="G22" s="73"/>
      <c r="H22" s="69" t="str">
        <f>IF(OR(ISBLANK(C22),ISBLANK(D22)),IF(OR(ISBLANK(E22),ISBLANK(F22)),"",IF(AND(ISNUMBER(E22),ISNUMBER(F22)),F22-E22,"")),INDEX('Inter-School Mileage'!$B$2:$AC$29,MATCH(C22,'Inter-School Mileage'!$A$2:$A$29,0),MATCH(D22,Table4[#Headers],0)))</f>
        <v/>
      </c>
      <c r="I22" s="70" t="str">
        <f t="shared" si="1"/>
        <v/>
      </c>
      <c r="J22"/>
      <c r="K22"/>
      <c r="L22"/>
      <c r="M22"/>
      <c r="N22" s="39"/>
      <c r="O22" s="39"/>
      <c r="P22" s="39"/>
      <c r="Q22" s="93" t="s">
        <v>36</v>
      </c>
      <c r="R22" s="93"/>
      <c r="S22" s="93"/>
      <c r="T22" s="93"/>
      <c r="U22"/>
      <c r="V22" s="89"/>
      <c r="W22" s="89"/>
      <c r="X22" s="89"/>
      <c r="Y22" s="105"/>
    </row>
    <row r="23" spans="1:25" s="3" customFormat="1">
      <c r="A23" s="65"/>
      <c r="B23" s="71" t="str">
        <f t="shared" si="0"/>
        <v/>
      </c>
      <c r="C23" s="67"/>
      <c r="D23" s="67"/>
      <c r="E23" s="72"/>
      <c r="F23" s="72"/>
      <c r="G23" s="73"/>
      <c r="H23" s="69" t="str">
        <f>IF(OR(ISBLANK(C23),ISBLANK(D23)),IF(OR(ISBLANK(E23),ISBLANK(F23)),"",IF(AND(ISNUMBER(E23),ISNUMBER(F23)),F23-E23,"")),INDEX('Inter-School Mileage'!$B$2:$AC$29,MATCH(C23,'Inter-School Mileage'!$A$2:$A$29,0),MATCH(D23,Table4[#Headers],0)))</f>
        <v/>
      </c>
      <c r="I23" s="70" t="str">
        <f t="shared" si="1"/>
        <v/>
      </c>
      <c r="J23"/>
      <c r="K23"/>
      <c r="L23"/>
      <c r="M23"/>
      <c r="N23" s="39"/>
      <c r="O23" s="39"/>
      <c r="P23" s="39"/>
      <c r="Q23"/>
      <c r="R23"/>
      <c r="S23"/>
      <c r="T23"/>
      <c r="U23"/>
      <c r="V23" s="89"/>
      <c r="W23" s="89"/>
      <c r="X23" s="89"/>
      <c r="Y23" s="105"/>
    </row>
    <row r="24" spans="1:25" s="3" customFormat="1">
      <c r="A24" s="65"/>
      <c r="B24" s="71" t="str">
        <f t="shared" si="0"/>
        <v/>
      </c>
      <c r="C24" s="67"/>
      <c r="D24" s="67"/>
      <c r="E24" s="72"/>
      <c r="F24" s="72"/>
      <c r="G24" s="73"/>
      <c r="H24" s="69" t="str">
        <f>IF(OR(ISBLANK(C24),ISBLANK(D24)),IF(OR(ISBLANK(E24),ISBLANK(F24)),"",IF(AND(ISNUMBER(E24),ISNUMBER(F24)),F24-E24,"")),INDEX('Inter-School Mileage'!$B$2:$AC$29,MATCH(C24,'Inter-School Mileage'!$A$2:$A$29,0),MATCH(D24,Table4[#Headers],0)))</f>
        <v/>
      </c>
      <c r="I24" s="70" t="str">
        <f t="shared" si="1"/>
        <v/>
      </c>
      <c r="J24"/>
      <c r="K24"/>
      <c r="L24"/>
      <c r="M24"/>
      <c r="N24" s="39"/>
      <c r="O24" s="39"/>
      <c r="P24" s="39"/>
      <c r="Q24"/>
      <c r="R24"/>
      <c r="S24"/>
      <c r="T24"/>
      <c r="U24"/>
      <c r="V24" s="89"/>
      <c r="W24" s="89"/>
      <c r="X24" s="89"/>
      <c r="Y24" s="105"/>
    </row>
    <row r="25" spans="1:25" s="3" customFormat="1" ht="13.5" thickBot="1">
      <c r="A25" s="65"/>
      <c r="B25" s="71" t="str">
        <f t="shared" si="0"/>
        <v/>
      </c>
      <c r="C25" s="67"/>
      <c r="D25" s="67"/>
      <c r="E25" s="72"/>
      <c r="F25" s="72"/>
      <c r="G25" s="73"/>
      <c r="H25" s="69" t="str">
        <f>IF(OR(ISBLANK(C25),ISBLANK(D25)),IF(OR(ISBLANK(E25),ISBLANK(F25)),"",IF(AND(ISNUMBER(E25),ISNUMBER(F25)),F25-E25,"")),INDEX('Inter-School Mileage'!$B$2:$AC$29,MATCH(C25,'Inter-School Mileage'!$A$2:$A$29,0),MATCH(D25,Table4[#Headers],0)))</f>
        <v/>
      </c>
      <c r="I25" s="70" t="str">
        <f t="shared" si="1"/>
        <v/>
      </c>
      <c r="J25"/>
      <c r="K25"/>
      <c r="L25"/>
      <c r="M25"/>
      <c r="N25" s="39"/>
      <c r="O25" s="39"/>
      <c r="P25" s="39"/>
      <c r="Q25" s="91"/>
      <c r="R25" s="91"/>
      <c r="S25" s="91"/>
      <c r="T25" s="91"/>
      <c r="U25"/>
      <c r="V25" s="89"/>
      <c r="W25" s="89"/>
      <c r="X25" s="89"/>
      <c r="Y25" s="105"/>
    </row>
    <row r="26" spans="1:25" s="3" customFormat="1" ht="13.5" thickTop="1">
      <c r="A26" s="65"/>
      <c r="B26" s="71" t="str">
        <f t="shared" si="0"/>
        <v/>
      </c>
      <c r="C26" s="67"/>
      <c r="D26" s="67"/>
      <c r="E26" s="72"/>
      <c r="F26" s="72"/>
      <c r="G26" s="73"/>
      <c r="H26" s="69" t="str">
        <f>IF(OR(ISBLANK(C26),ISBLANK(D26)),IF(OR(ISBLANK(E26),ISBLANK(F26)),"",IF(AND(ISNUMBER(E26),ISNUMBER(F26)),F26-E26,"")),INDEX('Inter-School Mileage'!$B$2:$AC$29,MATCH(C26,'Inter-School Mileage'!$A$2:$A$29,0),MATCH(D26,Table4[#Headers],0)))</f>
        <v/>
      </c>
      <c r="I26" s="70" t="str">
        <f t="shared" si="1"/>
        <v/>
      </c>
      <c r="J26"/>
      <c r="K26"/>
      <c r="L26"/>
      <c r="M26"/>
      <c r="N26" s="39"/>
      <c r="O26" s="39"/>
      <c r="P26" s="39"/>
      <c r="Q26"/>
      <c r="R26" s="92" t="s">
        <v>37</v>
      </c>
      <c r="S26" s="92"/>
      <c r="T26"/>
      <c r="U26"/>
      <c r="V26" s="89"/>
      <c r="W26" s="89"/>
      <c r="X26" s="89"/>
      <c r="Y26" s="105"/>
    </row>
    <row r="27" spans="1:25" s="3" customFormat="1">
      <c r="A27" s="65"/>
      <c r="B27" s="71" t="str">
        <f t="shared" si="0"/>
        <v/>
      </c>
      <c r="C27" s="67"/>
      <c r="D27" s="67"/>
      <c r="E27" s="72"/>
      <c r="F27" s="72"/>
      <c r="G27" s="73"/>
      <c r="H27" s="69" t="str">
        <f>IF(OR(ISBLANK(C27),ISBLANK(D27)),IF(OR(ISBLANK(E27),ISBLANK(F27)),"",IF(AND(ISNUMBER(E27),ISNUMBER(F27)),F27-E27,"")),INDEX('Inter-School Mileage'!$B$2:$AC$29,MATCH(C27,'Inter-School Mileage'!$A$2:$A$29,0),MATCH(D27,Table4[#Headers],0)))</f>
        <v/>
      </c>
      <c r="I27" s="70" t="str">
        <f t="shared" si="1"/>
        <v/>
      </c>
      <c r="J27"/>
      <c r="K27"/>
      <c r="L27"/>
      <c r="M27"/>
      <c r="N27" s="39"/>
      <c r="O27" s="39"/>
      <c r="P27" s="39"/>
      <c r="Q27"/>
      <c r="R27"/>
      <c r="S27"/>
      <c r="T27"/>
      <c r="U27"/>
      <c r="V27" s="89"/>
      <c r="W27" s="89"/>
      <c r="X27" s="89"/>
      <c r="Y27" s="105"/>
    </row>
    <row r="28" spans="1:25" s="3" customFormat="1">
      <c r="A28" s="65"/>
      <c r="B28" s="71" t="str">
        <f t="shared" si="0"/>
        <v/>
      </c>
      <c r="C28" s="67"/>
      <c r="D28" s="67"/>
      <c r="E28" s="72"/>
      <c r="F28" s="72"/>
      <c r="G28" s="73"/>
      <c r="H28" s="69" t="str">
        <f>IF(OR(ISBLANK(C28),ISBLANK(D28)),IF(OR(ISBLANK(E28),ISBLANK(F28)),"",IF(AND(ISNUMBER(E28),ISNUMBER(F28)),F28-E28,"")),INDEX('Inter-School Mileage'!$B$2:$AC$29,MATCH(C28,'Inter-School Mileage'!$A$2:$A$29,0),MATCH(D28,Table4[#Headers],0)))</f>
        <v/>
      </c>
      <c r="I28" s="70" t="str">
        <f t="shared" si="1"/>
        <v/>
      </c>
      <c r="J28"/>
      <c r="K28"/>
      <c r="L28"/>
      <c r="M28"/>
      <c r="N28" s="39"/>
      <c r="O28" s="39"/>
      <c r="P28" s="39"/>
      <c r="Q28"/>
      <c r="R28"/>
      <c r="S28"/>
      <c r="T28"/>
      <c r="U28"/>
      <c r="V28" s="89"/>
      <c r="W28" s="89"/>
      <c r="X28" s="89"/>
      <c r="Y28" s="105"/>
    </row>
    <row r="29" spans="1:25" s="3" customFormat="1">
      <c r="A29" s="65"/>
      <c r="B29" s="71" t="str">
        <f t="shared" si="0"/>
        <v/>
      </c>
      <c r="C29" s="67"/>
      <c r="D29" s="67"/>
      <c r="E29" s="72"/>
      <c r="F29" s="72"/>
      <c r="G29" s="73"/>
      <c r="H29" s="69" t="str">
        <f>IF(OR(ISBLANK(C29),ISBLANK(D29)),IF(OR(ISBLANK(E29),ISBLANK(F29)),"",IF(AND(ISNUMBER(E29),ISNUMBER(F29)),F29-E29,"")),INDEX('Inter-School Mileage'!$B$2:$AC$29,MATCH(C29,'Inter-School Mileage'!$A$2:$A$29,0),MATCH(D29,Table4[#Headers],0)))</f>
        <v/>
      </c>
      <c r="I29" s="70" t="str">
        <f t="shared" si="1"/>
        <v/>
      </c>
      <c r="J29"/>
      <c r="K29"/>
      <c r="L29"/>
      <c r="M29"/>
      <c r="N29" s="39"/>
      <c r="O29" s="39"/>
      <c r="P29" s="39"/>
      <c r="Q29" s="90"/>
      <c r="R29" s="90"/>
      <c r="S29" s="90"/>
      <c r="T29" s="90"/>
      <c r="U29"/>
      <c r="V29" s="89"/>
      <c r="W29" s="89"/>
      <c r="X29" s="89"/>
      <c r="Y29" s="105"/>
    </row>
    <row r="30" spans="1:25" s="3" customFormat="1" ht="14.25">
      <c r="A30" s="65"/>
      <c r="B30" s="71" t="str">
        <f t="shared" si="0"/>
        <v/>
      </c>
      <c r="C30" s="67"/>
      <c r="D30" s="67"/>
      <c r="E30" s="72"/>
      <c r="F30" s="72"/>
      <c r="G30" s="73"/>
      <c r="H30" s="69" t="str">
        <f>IF(OR(ISBLANK(C30),ISBLANK(D30)),IF(OR(ISBLANK(E30),ISBLANK(F30)),"",IF(AND(ISNUMBER(E30),ISNUMBER(F30)),F30-E30,"")),INDEX('Inter-School Mileage'!$B$2:$AC$29,MATCH(C30,'Inter-School Mileage'!$A$2:$A$29,0),MATCH(D30,Table4[#Headers],0)))</f>
        <v/>
      </c>
      <c r="I30" s="70" t="str">
        <f t="shared" si="1"/>
        <v/>
      </c>
      <c r="J30"/>
      <c r="K30"/>
      <c r="L30"/>
      <c r="M30"/>
      <c r="N30" s="39"/>
      <c r="O30" s="39"/>
      <c r="P30" s="39"/>
      <c r="Q30" s="93" t="s">
        <v>38</v>
      </c>
      <c r="R30" s="93"/>
      <c r="S30" s="93"/>
      <c r="T30" s="93"/>
      <c r="U30"/>
      <c r="V30" s="89"/>
      <c r="W30" s="89"/>
      <c r="X30" s="89"/>
      <c r="Y30" s="105"/>
    </row>
    <row r="31" spans="1:25" s="3" customFormat="1">
      <c r="A31" s="65"/>
      <c r="B31" s="71" t="str">
        <f t="shared" si="0"/>
        <v/>
      </c>
      <c r="C31" s="67"/>
      <c r="D31" s="67"/>
      <c r="E31" s="72"/>
      <c r="F31" s="72"/>
      <c r="G31" s="73"/>
      <c r="H31" s="69" t="str">
        <f>IF(OR(ISBLANK(C31),ISBLANK(D31)),IF(OR(ISBLANK(E31),ISBLANK(F31)),"",IF(AND(ISNUMBER(E31),ISNUMBER(F31)),F31-E31,"")),INDEX('Inter-School Mileage'!$B$2:$AC$29,MATCH(C31,'Inter-School Mileage'!$A$2:$A$29,0),MATCH(D31,Table4[#Headers],0)))</f>
        <v/>
      </c>
      <c r="I31" s="70" t="str">
        <f t="shared" si="1"/>
        <v/>
      </c>
      <c r="J31"/>
      <c r="K31"/>
      <c r="L31"/>
      <c r="M31"/>
      <c r="N31" s="39"/>
      <c r="O31" s="39"/>
      <c r="P31" s="39"/>
      <c r="Q31"/>
      <c r="R31"/>
      <c r="S31"/>
      <c r="T31"/>
      <c r="U31"/>
      <c r="V31" s="89"/>
      <c r="W31" s="89"/>
      <c r="X31" s="89"/>
      <c r="Y31" s="105"/>
    </row>
    <row r="32" spans="1:25" s="3" customFormat="1">
      <c r="A32" s="65"/>
      <c r="B32" s="71" t="str">
        <f t="shared" si="0"/>
        <v/>
      </c>
      <c r="C32" s="67"/>
      <c r="D32" s="67"/>
      <c r="E32" s="72"/>
      <c r="F32" s="72"/>
      <c r="G32" s="73"/>
      <c r="H32" s="69" t="str">
        <f>IF(OR(ISBLANK(C32),ISBLANK(D32)),IF(OR(ISBLANK(E32),ISBLANK(F32)),"",IF(AND(ISNUMBER(E32),ISNUMBER(F32)),F32-E32,"")),INDEX('Inter-School Mileage'!$B$2:$AC$29,MATCH(C32,'Inter-School Mileage'!$A$2:$A$29,0),MATCH(D32,Table4[#Headers],0)))</f>
        <v/>
      </c>
      <c r="I32" s="70" t="str">
        <f t="shared" si="1"/>
        <v/>
      </c>
      <c r="J32"/>
      <c r="K32"/>
      <c r="L32"/>
      <c r="M32"/>
      <c r="N32" s="39"/>
      <c r="O32" s="39"/>
      <c r="P32" s="39"/>
      <c r="Q32"/>
      <c r="R32"/>
      <c r="S32"/>
      <c r="T32"/>
      <c r="U32"/>
      <c r="V32" s="89"/>
      <c r="W32" s="89"/>
      <c r="X32" s="89"/>
      <c r="Y32" s="105"/>
    </row>
    <row r="33" spans="1:25" s="3" customFormat="1" ht="13.5" thickBot="1">
      <c r="A33" s="65"/>
      <c r="B33" s="71" t="str">
        <f t="shared" si="0"/>
        <v/>
      </c>
      <c r="C33" s="67"/>
      <c r="D33" s="67"/>
      <c r="E33" s="72"/>
      <c r="F33" s="72"/>
      <c r="G33" s="73"/>
      <c r="H33" s="69" t="str">
        <f>IF(OR(ISBLANK(C33),ISBLANK(D33)),IF(OR(ISBLANK(E33),ISBLANK(F33)),"",IF(AND(ISNUMBER(E33),ISNUMBER(F33)),F33-E33,"")),INDEX('Inter-School Mileage'!$B$2:$AC$29,MATCH(C33,'Inter-School Mileage'!$A$2:$A$29,0),MATCH(D33,Table4[#Headers],0)))</f>
        <v/>
      </c>
      <c r="I33" s="70" t="str">
        <f t="shared" si="1"/>
        <v/>
      </c>
      <c r="J33"/>
      <c r="K33"/>
      <c r="L33"/>
      <c r="M33"/>
      <c r="N33" s="39"/>
      <c r="O33" s="39"/>
      <c r="P33" s="39"/>
      <c r="Q33" s="91"/>
      <c r="R33" s="91"/>
      <c r="S33" s="91"/>
      <c r="T33" s="91"/>
      <c r="U33"/>
      <c r="V33" s="89"/>
      <c r="W33" s="89"/>
      <c r="X33" s="89"/>
      <c r="Y33" s="105"/>
    </row>
    <row r="34" spans="1:25" ht="13.5" thickTop="1">
      <c r="A34" s="65"/>
      <c r="B34" s="71" t="str">
        <f t="shared" si="0"/>
        <v/>
      </c>
      <c r="C34" s="67"/>
      <c r="D34" s="67"/>
      <c r="E34" s="72"/>
      <c r="F34" s="72"/>
      <c r="G34" s="73"/>
      <c r="H34" s="69" t="str">
        <f>IF(OR(ISBLANK(C34),ISBLANK(D34)),IF(OR(ISBLANK(E34),ISBLANK(F34)),"",IF(AND(ISNUMBER(E34),ISNUMBER(F34)),F34-E34,"")),INDEX('Inter-School Mileage'!$B$2:$AC$29,MATCH(C34,'Inter-School Mileage'!$A$2:$A$29,0),MATCH(D34,Table4[#Headers],0)))</f>
        <v/>
      </c>
      <c r="I34" s="70" t="str">
        <f t="shared" si="1"/>
        <v/>
      </c>
      <c r="N34" s="39"/>
      <c r="O34" s="39"/>
      <c r="P34" s="39"/>
      <c r="V34" s="89"/>
      <c r="W34" s="89"/>
      <c r="X34" s="89"/>
      <c r="Y34" s="105"/>
    </row>
    <row r="35" spans="1:25">
      <c r="A35" s="65"/>
      <c r="B35" s="71" t="str">
        <f t="shared" si="0"/>
        <v/>
      </c>
      <c r="C35" s="67"/>
      <c r="D35" s="67"/>
      <c r="E35" s="72"/>
      <c r="F35" s="72"/>
      <c r="G35" s="73"/>
      <c r="H35" s="69" t="str">
        <f>IF(OR(ISBLANK(C35),ISBLANK(D35)),IF(OR(ISBLANK(E35),ISBLANK(F35)),"",IF(AND(ISNUMBER(E35),ISNUMBER(F35)),F35-E35,"")),INDEX('Inter-School Mileage'!$B$2:$AC$29,MATCH(C35,'Inter-School Mileage'!$A$2:$A$29,0),MATCH(D35,Table4[#Headers],0)))</f>
        <v/>
      </c>
      <c r="I35" s="70" t="str">
        <f t="shared" si="1"/>
        <v/>
      </c>
      <c r="N35" s="39"/>
      <c r="O35" s="39"/>
      <c r="P35" s="39"/>
    </row>
    <row r="36" spans="1:25">
      <c r="A36" s="65"/>
      <c r="B36" s="71" t="str">
        <f t="shared" si="0"/>
        <v/>
      </c>
      <c r="C36" s="67"/>
      <c r="D36" s="67"/>
      <c r="E36" s="72"/>
      <c r="F36" s="72"/>
      <c r="G36" s="73"/>
      <c r="H36" s="69" t="str">
        <f>IF(OR(ISBLANK(C36),ISBLANK(D36)),IF(OR(ISBLANK(E36),ISBLANK(F36)),"",IF(AND(ISNUMBER(E36),ISNUMBER(F36)),F36-E36,"")),INDEX('Inter-School Mileage'!$B$2:$AC$29,MATCH(C36,'Inter-School Mileage'!$A$2:$A$29,0),MATCH(D36,Table4[#Headers],0)))</f>
        <v/>
      </c>
      <c r="I36" s="70" t="str">
        <f t="shared" si="1"/>
        <v/>
      </c>
    </row>
    <row r="37" spans="1:25">
      <c r="A37" s="65"/>
      <c r="B37" s="71" t="str">
        <f t="shared" si="0"/>
        <v/>
      </c>
      <c r="C37" s="67"/>
      <c r="D37" s="67"/>
      <c r="E37" s="72"/>
      <c r="F37" s="72"/>
      <c r="G37" s="73"/>
      <c r="H37" s="69" t="str">
        <f>IF(OR(ISBLANK(C37),ISBLANK(D37)),IF(OR(ISBLANK(E37),ISBLANK(F37)),"",IF(AND(ISNUMBER(E37),ISNUMBER(F37)),F37-E37,"")),INDEX('Inter-School Mileage'!$B$2:$AC$29,MATCH(C37,'Inter-School Mileage'!$A$2:$A$29,0),MATCH(D37,Table4[#Headers],0)))</f>
        <v/>
      </c>
      <c r="I37" s="70" t="str">
        <f t="shared" si="1"/>
        <v/>
      </c>
    </row>
    <row r="38" spans="1:25">
      <c r="A38" s="65"/>
      <c r="B38" s="71" t="str">
        <f t="shared" si="0"/>
        <v/>
      </c>
      <c r="C38" s="67"/>
      <c r="D38" s="67"/>
      <c r="E38" s="72"/>
      <c r="F38" s="72"/>
      <c r="G38" s="73"/>
      <c r="H38" s="69" t="str">
        <f>IF(OR(ISBLANK(C38),ISBLANK(D38)),IF(OR(ISBLANK(E38),ISBLANK(F38)),"",IF(AND(ISNUMBER(E38),ISNUMBER(F38)),F38-E38,"")),INDEX('Inter-School Mileage'!$B$2:$AC$29,MATCH(C38,'Inter-School Mileage'!$A$2:$A$29,0),MATCH(D38,Table4[#Headers],0)))</f>
        <v/>
      </c>
      <c r="I38" s="70" t="str">
        <f t="shared" si="1"/>
        <v/>
      </c>
    </row>
    <row r="39" spans="1:25" ht="13.5" thickBot="1">
      <c r="A39" s="76"/>
      <c r="B39" s="77" t="str">
        <f t="shared" si="0"/>
        <v/>
      </c>
      <c r="C39" s="78"/>
      <c r="D39" s="78"/>
      <c r="E39" s="78"/>
      <c r="F39" s="78"/>
      <c r="G39" s="79"/>
      <c r="H39" s="69" t="str">
        <f>IF(OR(ISBLANK(C39),ISBLANK(D39)),IF(OR(ISBLANK(E39),ISBLANK(F39)),"",IF(AND(ISNUMBER(E39),ISNUMBER(F39)),F39-E39,"")),INDEX('Inter-School Mileage'!$B$2:$AC$29,MATCH(C39,'Inter-School Mileage'!$A$2:$A$29,0),MATCH(D39,Table4[#Headers],0)))</f>
        <v/>
      </c>
      <c r="I39" s="80" t="str">
        <f t="shared" si="1"/>
        <v/>
      </c>
    </row>
    <row r="40" spans="1:25" ht="14.25" thickTop="1" thickBot="1">
      <c r="A40" s="81"/>
      <c r="B40" s="82"/>
      <c r="C40" s="12" t="s">
        <v>39</v>
      </c>
      <c r="D40" s="83"/>
      <c r="E40" s="82"/>
      <c r="F40" s="82"/>
      <c r="G40" s="13" t="s">
        <v>40</v>
      </c>
      <c r="H40" s="69" t="str">
        <f>IF(OR(ISBLANK(C40),ISBLANK(D40)),IF(OR(ISBLANK(E40),ISBLANK(F40)),"",IF(AND(ISNUMBER(E40),ISNUMBER(F40)),F40-E40,"")),INDEX('Inter-School Mileage'!$B$2:$AC$29,MATCH(C40,'Inter-School Mileage'!$A$2:$A$29,0),MATCH(D40,Table4[#Headers],0)))</f>
        <v/>
      </c>
      <c r="I40" s="34">
        <f>SUM(I10:I39)</f>
        <v>0</v>
      </c>
    </row>
    <row r="41" spans="1:25" ht="13.5" thickTop="1">
      <c r="A41" s="29" t="s">
        <v>41</v>
      </c>
      <c r="B41" s="58"/>
      <c r="C41" s="59"/>
      <c r="D41" s="59"/>
      <c r="E41" s="59"/>
      <c r="F41" s="59"/>
      <c r="G41" s="59"/>
      <c r="H41" s="59"/>
      <c r="I41" s="59"/>
    </row>
    <row r="42" spans="1:25">
      <c r="A42" s="57"/>
      <c r="B42" s="58"/>
      <c r="C42" s="59"/>
      <c r="D42" s="59"/>
      <c r="E42" s="59"/>
      <c r="F42" s="59"/>
      <c r="G42" s="59"/>
      <c r="H42" s="59"/>
      <c r="I42" s="59"/>
    </row>
    <row r="43" spans="1:25">
      <c r="A43" s="30" t="s">
        <v>42</v>
      </c>
      <c r="B43" s="58"/>
      <c r="C43" s="59"/>
      <c r="D43" s="59"/>
      <c r="E43" s="59"/>
      <c r="F43" s="59"/>
      <c r="G43" s="59"/>
      <c r="H43" s="59"/>
      <c r="I43" s="59"/>
    </row>
    <row r="44" spans="1:25" ht="13.5" thickBot="1">
      <c r="A44" s="30" t="s">
        <v>43</v>
      </c>
      <c r="B44" s="58"/>
      <c r="C44" s="59"/>
      <c r="D44" s="59"/>
      <c r="E44" s="59"/>
      <c r="F44" s="59"/>
      <c r="G44" s="59"/>
      <c r="H44" s="59"/>
      <c r="I44" s="59"/>
    </row>
    <row r="45" spans="1:25" ht="14.25" thickTop="1" thickBot="1">
      <c r="A45" s="28"/>
      <c r="B45" s="28" t="s">
        <v>21</v>
      </c>
      <c r="C45" s="84"/>
      <c r="D45" s="59"/>
      <c r="E45" s="59"/>
      <c r="F45" s="59"/>
      <c r="G45" s="85"/>
      <c r="H45" s="59"/>
      <c r="I45" s="59"/>
    </row>
    <row r="46" spans="1:25" ht="13.5" thickTop="1">
      <c r="A46" s="57"/>
      <c r="B46" s="58"/>
      <c r="C46" s="59"/>
      <c r="D46" s="59"/>
      <c r="E46" s="59"/>
      <c r="F46" s="59"/>
      <c r="G46" s="31" t="s">
        <v>44</v>
      </c>
      <c r="H46" s="59"/>
      <c r="I46" s="59"/>
    </row>
  </sheetData>
  <mergeCells count="34">
    <mergeCell ref="A3:C3"/>
    <mergeCell ref="A5:C5"/>
    <mergeCell ref="Q8:T8"/>
    <mergeCell ref="Q12:T12"/>
    <mergeCell ref="V5:W5"/>
    <mergeCell ref="V6:Y6"/>
    <mergeCell ref="V7:X7"/>
    <mergeCell ref="D5:E5"/>
    <mergeCell ref="Q4:T4"/>
    <mergeCell ref="R7:S7"/>
    <mergeCell ref="Q5:T5"/>
    <mergeCell ref="V4:Y4"/>
    <mergeCell ref="H7:H9"/>
    <mergeCell ref="V10:Y10"/>
    <mergeCell ref="V12:X34"/>
    <mergeCell ref="Y12:Y34"/>
    <mergeCell ref="R14:T14"/>
    <mergeCell ref="Q17:T17"/>
    <mergeCell ref="Q33:T33"/>
    <mergeCell ref="R26:S26"/>
    <mergeCell ref="Q29:T29"/>
    <mergeCell ref="Q30:T30"/>
    <mergeCell ref="Q18:T18"/>
    <mergeCell ref="Q19:T19"/>
    <mergeCell ref="Q20:T20"/>
    <mergeCell ref="Q21:T21"/>
    <mergeCell ref="Q22:T22"/>
    <mergeCell ref="Q25:T25"/>
    <mergeCell ref="V1:Y1"/>
    <mergeCell ref="Q2:T2"/>
    <mergeCell ref="V2:Y2"/>
    <mergeCell ref="Q3:T3"/>
    <mergeCell ref="V3:Y3"/>
    <mergeCell ref="Q1:T1"/>
  </mergeCells>
  <phoneticPr fontId="0"/>
  <dataValidations xWindow="184" yWindow="246" count="1">
    <dataValidation allowBlank="1" showErrorMessage="1" promptTitle="計算方法！" prompt="出社15分切り上げ_x000d_退社15分切り捨て" sqref="E10:F39" xr:uid="{00000000-0002-0000-0300-000000000000}"/>
  </dataValidations>
  <pageMargins left="0.5" right="0.5" top="0.75" bottom="0.25" header="0.51" footer="0.26"/>
  <pageSetup scale="78" orientation="landscape" horizontalDpi="300" verticalDpi="300"/>
  <headerFooter>
    <oddHeader>&amp;L&amp;8Prescribed by State Board Accounts&amp;R&amp;8General Form No. 101 (1955)</oddHeader>
    <oddFooter>&amp;R&amp;8ADM/BA-75</oddFooter>
  </headerFooter>
  <colBreaks count="1" manualBreakCount="1">
    <brk id="9" max="46" man="1"/>
  </colBreaks>
  <drawing r:id="rId1"/>
  <extLst>
    <ext xmlns:x14="http://schemas.microsoft.com/office/spreadsheetml/2009/9/main" uri="{CCE6A557-97BC-4b89-ADB6-D9C93CAAB3DF}">
      <x14:dataValidations xmlns:xm="http://schemas.microsoft.com/office/excel/2006/main" xWindow="184" yWindow="246" count="1">
        <x14:dataValidation type="list" allowBlank="1" showErrorMessage="1" promptTitle="計算方法！" prompt="出社15分切り上げ_x000d_退社15分切り捨て" xr:uid="{00000000-0002-0000-0300-000001000000}">
          <x14:formula1>
            <xm:f>'Inter-School Mileage'!$A$2:$A$29</xm:f>
          </x14:formula1>
          <xm:sqref>C10:D39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Y46"/>
  <sheetViews>
    <sheetView showGridLines="0" workbookViewId="0">
      <selection activeCell="I9" sqref="I9"/>
    </sheetView>
  </sheetViews>
  <sheetFormatPr defaultColWidth="10.140625" defaultRowHeight="12.75"/>
  <cols>
    <col min="1" max="1" width="10.28515625" style="5" customWidth="1"/>
    <col min="2" max="2" width="6.140625" style="4" customWidth="1"/>
    <col min="3" max="3" width="22.42578125" style="1" customWidth="1"/>
    <col min="4" max="4" width="23.85546875" style="1" customWidth="1"/>
    <col min="5" max="5" width="9.85546875" style="1" customWidth="1"/>
    <col min="6" max="6" width="9.28515625" style="1" customWidth="1"/>
    <col min="7" max="7" width="45.42578125" style="1" customWidth="1"/>
    <col min="8" max="8" width="9.140625" style="1" customWidth="1"/>
    <col min="9" max="9" width="12.140625" style="1" customWidth="1"/>
    <col min="10" max="12" width="8.85546875" customWidth="1"/>
    <col min="13" max="13" width="5.140625" customWidth="1"/>
    <col min="14" max="25" width="8.85546875" customWidth="1"/>
    <col min="26" max="16384" width="10.140625" style="1"/>
  </cols>
  <sheetData>
    <row r="1" spans="1:25" ht="15.75">
      <c r="A1" s="57"/>
      <c r="B1" s="58"/>
      <c r="C1" s="58"/>
      <c r="D1" s="58"/>
      <c r="E1" s="33" t="s">
        <v>0</v>
      </c>
      <c r="F1" s="59"/>
      <c r="G1" s="59"/>
      <c r="H1" s="59"/>
      <c r="I1" s="59"/>
      <c r="Q1" s="89" t="s">
        <v>1</v>
      </c>
      <c r="R1" s="89"/>
      <c r="S1" s="89"/>
      <c r="T1" s="89"/>
      <c r="V1" s="87" t="s">
        <v>2</v>
      </c>
      <c r="W1" s="87"/>
      <c r="X1" s="87"/>
      <c r="Y1" s="87"/>
    </row>
    <row r="2" spans="1:25" ht="13.5" thickBot="1">
      <c r="A2" s="57"/>
      <c r="B2" s="58"/>
      <c r="C2" s="58"/>
      <c r="D2" s="58"/>
      <c r="E2" s="59"/>
      <c r="F2" s="60"/>
      <c r="G2" s="59"/>
      <c r="H2" s="59"/>
      <c r="I2" s="59"/>
      <c r="Q2" s="88" t="s">
        <v>3</v>
      </c>
      <c r="R2" s="88"/>
      <c r="S2" s="88"/>
      <c r="T2" s="88"/>
      <c r="V2" s="89" t="s">
        <v>4</v>
      </c>
      <c r="W2" s="89"/>
      <c r="X2" s="89"/>
      <c r="Y2" s="89"/>
    </row>
    <row r="3" spans="1:25" ht="16.5" thickTop="1" thickBot="1">
      <c r="A3" s="95" t="s">
        <v>5</v>
      </c>
      <c r="B3" s="96"/>
      <c r="C3" s="97"/>
      <c r="D3" s="58"/>
      <c r="E3" s="58"/>
      <c r="F3" s="57" t="s">
        <v>6</v>
      </c>
      <c r="G3" s="14"/>
      <c r="H3" s="61" t="s">
        <v>7</v>
      </c>
      <c r="I3" s="59"/>
      <c r="Q3" s="90"/>
      <c r="R3" s="90"/>
      <c r="S3" s="90"/>
      <c r="T3" s="90"/>
      <c r="V3" s="89" t="s">
        <v>8</v>
      </c>
      <c r="W3" s="89"/>
      <c r="X3" s="89"/>
      <c r="Y3" s="89"/>
    </row>
    <row r="4" spans="1:25" ht="14.25" thickTop="1" thickBot="1">
      <c r="A4" s="26" t="s">
        <v>9</v>
      </c>
      <c r="B4" s="26"/>
      <c r="C4" s="26"/>
      <c r="D4" s="27" t="s">
        <v>10</v>
      </c>
      <c r="E4" s="58"/>
      <c r="F4" s="58"/>
      <c r="G4" s="59"/>
      <c r="H4" s="59"/>
      <c r="I4" s="59"/>
      <c r="Q4" s="100"/>
      <c r="R4" s="100"/>
      <c r="S4" s="100"/>
      <c r="T4" s="100"/>
      <c r="V4" s="89" t="s">
        <v>11</v>
      </c>
      <c r="W4" s="89"/>
      <c r="X4" s="89"/>
      <c r="Y4" s="89"/>
    </row>
    <row r="5" spans="1:25" ht="16.5" thickTop="1" thickBot="1">
      <c r="A5" s="95"/>
      <c r="B5" s="96"/>
      <c r="C5" s="97"/>
      <c r="D5" s="98"/>
      <c r="E5" s="99"/>
      <c r="F5" s="28" t="s">
        <v>12</v>
      </c>
      <c r="G5" s="18"/>
      <c r="H5" s="59"/>
      <c r="I5" s="59"/>
      <c r="Q5" s="101"/>
      <c r="R5" s="101"/>
      <c r="S5" s="101"/>
      <c r="T5" s="101"/>
      <c r="V5" s="89" t="s">
        <v>13</v>
      </c>
      <c r="W5" s="89"/>
    </row>
    <row r="6" spans="1:25" ht="14.25" thickTop="1" thickBot="1">
      <c r="A6" s="26" t="s">
        <v>14</v>
      </c>
      <c r="B6" s="62"/>
      <c r="C6" s="62"/>
      <c r="D6" s="63"/>
      <c r="E6" s="63"/>
      <c r="F6" s="63"/>
      <c r="G6" s="59"/>
      <c r="H6" s="59"/>
      <c r="I6" s="59"/>
      <c r="V6" s="89" t="s">
        <v>15</v>
      </c>
      <c r="W6" s="89"/>
      <c r="X6" s="89"/>
      <c r="Y6" s="89"/>
    </row>
    <row r="7" spans="1:25" s="2" customFormat="1" ht="13.5" customHeight="1" thickTop="1">
      <c r="A7" s="15"/>
      <c r="B7" s="7"/>
      <c r="C7" s="7"/>
      <c r="D7" s="7"/>
      <c r="E7" s="19"/>
      <c r="F7" s="20"/>
      <c r="G7" s="7"/>
      <c r="H7" s="102" t="s">
        <v>16</v>
      </c>
      <c r="I7" s="10" t="s">
        <v>17</v>
      </c>
      <c r="J7"/>
      <c r="K7"/>
      <c r="L7"/>
      <c r="M7"/>
      <c r="N7"/>
      <c r="O7"/>
      <c r="P7"/>
      <c r="Q7"/>
      <c r="R7" s="88" t="s">
        <v>18</v>
      </c>
      <c r="S7" s="88"/>
      <c r="T7"/>
      <c r="U7"/>
      <c r="V7" s="89" t="s">
        <v>19</v>
      </c>
      <c r="W7" s="89"/>
      <c r="X7" s="89"/>
      <c r="Y7" s="64" t="s">
        <v>20</v>
      </c>
    </row>
    <row r="8" spans="1:25" s="2" customFormat="1">
      <c r="A8" s="16" t="s">
        <v>21</v>
      </c>
      <c r="B8" s="8" t="s">
        <v>22</v>
      </c>
      <c r="C8" s="21" t="s">
        <v>23</v>
      </c>
      <c r="D8" s="21" t="s">
        <v>6</v>
      </c>
      <c r="E8" s="22" t="s">
        <v>24</v>
      </c>
      <c r="F8" s="23"/>
      <c r="G8" s="8" t="s">
        <v>25</v>
      </c>
      <c r="H8" s="103"/>
      <c r="I8" s="32">
        <v>0.72499999999999998</v>
      </c>
      <c r="J8"/>
      <c r="K8"/>
      <c r="L8"/>
      <c r="M8"/>
      <c r="N8"/>
      <c r="O8"/>
      <c r="P8"/>
      <c r="Q8" s="89" t="s">
        <v>26</v>
      </c>
      <c r="R8" s="89"/>
      <c r="S8" s="89"/>
      <c r="T8" s="89"/>
      <c r="U8"/>
      <c r="V8"/>
      <c r="W8"/>
      <c r="X8"/>
      <c r="Y8" t="s">
        <v>27</v>
      </c>
    </row>
    <row r="9" spans="1:25" s="2" customFormat="1" ht="12" customHeight="1" thickBot="1">
      <c r="A9" s="17"/>
      <c r="B9" s="9"/>
      <c r="C9" s="24" t="s">
        <v>28</v>
      </c>
      <c r="D9" s="24" t="s">
        <v>28</v>
      </c>
      <c r="E9" s="25" t="s">
        <v>29</v>
      </c>
      <c r="F9" s="25" t="s">
        <v>30</v>
      </c>
      <c r="G9" s="9"/>
      <c r="H9" s="104"/>
      <c r="I9" s="11" t="s">
        <v>31</v>
      </c>
      <c r="J9"/>
      <c r="K9"/>
      <c r="L9"/>
      <c r="M9"/>
      <c r="N9"/>
      <c r="O9"/>
      <c r="P9"/>
      <c r="Q9" s="37"/>
      <c r="R9" s="37"/>
      <c r="S9" s="37"/>
      <c r="T9" s="37"/>
      <c r="U9"/>
      <c r="V9" s="37"/>
      <c r="W9" s="37"/>
      <c r="X9" s="37"/>
      <c r="Y9" s="37"/>
    </row>
    <row r="10" spans="1:25" s="3" customFormat="1" ht="15.75" thickTop="1" thickBot="1">
      <c r="A10" s="65"/>
      <c r="B10" s="66" t="str">
        <f t="shared" ref="B10:B39" si="0">IF(A10="","",WEEKDAY(A10))</f>
        <v/>
      </c>
      <c r="C10" s="67"/>
      <c r="D10" s="67"/>
      <c r="E10" s="67"/>
      <c r="F10" s="67"/>
      <c r="G10" s="68"/>
      <c r="H10" s="69" t="str">
        <f>IF(OR(ISBLANK(E10),ISBLANK(F10)),"",IF(AND(ISNUMBER(E10),ISNUMBER(F10)),IF(E10&gt;F10,"Error",F10-E10),""))</f>
        <v/>
      </c>
      <c r="I10" s="70" t="str">
        <f t="shared" ref="I10:I39" si="1">IF(ISERROR(H10*$I$8),"",H10*$I$8)</f>
        <v/>
      </c>
      <c r="J10"/>
      <c r="K10"/>
      <c r="L10"/>
      <c r="M10"/>
      <c r="N10"/>
      <c r="O10"/>
      <c r="P10"/>
      <c r="Q10" s="38"/>
      <c r="R10" s="38"/>
      <c r="S10" s="38"/>
      <c r="T10" s="38"/>
      <c r="U10"/>
      <c r="V10" s="93" t="s">
        <v>32</v>
      </c>
      <c r="W10" s="93"/>
      <c r="X10" s="93"/>
      <c r="Y10" s="93"/>
    </row>
    <row r="11" spans="1:25" s="3" customFormat="1" ht="13.5" thickTop="1">
      <c r="A11" s="65"/>
      <c r="B11" s="71" t="str">
        <f t="shared" si="0"/>
        <v/>
      </c>
      <c r="C11" s="67"/>
      <c r="D11" s="67"/>
      <c r="E11" s="72"/>
      <c r="F11" s="72"/>
      <c r="G11" s="73"/>
      <c r="H11" s="69" t="str">
        <f t="shared" ref="H11:H39" si="2">IF(OR(ISBLANK(E11),ISBLANK(F11)),"",IF(AND(ISNUMBER(E11),ISNUMBER(F11)),IF(E11&gt;F11,"Error",F11-E11),""))</f>
        <v/>
      </c>
      <c r="I11" s="70" t="str">
        <f t="shared" si="1"/>
        <v/>
      </c>
      <c r="J11"/>
      <c r="K11"/>
      <c r="L11"/>
      <c r="M11"/>
      <c r="N11" s="39"/>
      <c r="O11" s="39"/>
      <c r="P11" s="39"/>
      <c r="Q11"/>
      <c r="R11"/>
      <c r="S11"/>
      <c r="T11"/>
      <c r="U11"/>
      <c r="V11"/>
      <c r="W11" s="74"/>
      <c r="X11" s="74"/>
      <c r="Y11"/>
    </row>
    <row r="12" spans="1:25" s="3" customFormat="1" ht="12.75" customHeight="1">
      <c r="A12" s="65"/>
      <c r="B12" s="71" t="str">
        <f t="shared" si="0"/>
        <v/>
      </c>
      <c r="C12" s="67"/>
      <c r="D12" s="67"/>
      <c r="E12" s="72"/>
      <c r="F12" s="72"/>
      <c r="G12" s="73"/>
      <c r="H12" s="69" t="str">
        <f t="shared" si="2"/>
        <v/>
      </c>
      <c r="I12" s="70" t="str">
        <f t="shared" si="1"/>
        <v/>
      </c>
      <c r="J12"/>
      <c r="K12"/>
      <c r="L12"/>
      <c r="M12"/>
      <c r="N12"/>
      <c r="O12"/>
      <c r="P12"/>
      <c r="Q12" s="89" t="s">
        <v>33</v>
      </c>
      <c r="R12" s="89"/>
      <c r="S12" s="89"/>
      <c r="T12" s="89"/>
      <c r="U12"/>
      <c r="V12" s="89"/>
      <c r="W12" s="89"/>
      <c r="X12" s="89"/>
      <c r="Y12" s="105" t="s">
        <v>34</v>
      </c>
    </row>
    <row r="13" spans="1:25" s="3" customFormat="1">
      <c r="A13" s="65"/>
      <c r="B13" s="71" t="str">
        <f t="shared" si="0"/>
        <v/>
      </c>
      <c r="C13" s="67"/>
      <c r="D13" s="67"/>
      <c r="E13" s="72"/>
      <c r="F13" s="72"/>
      <c r="G13" s="73"/>
      <c r="H13" s="69" t="str">
        <f t="shared" si="2"/>
        <v/>
      </c>
      <c r="I13" s="70" t="str">
        <f t="shared" si="1"/>
        <v/>
      </c>
      <c r="J13"/>
      <c r="K13"/>
      <c r="L13"/>
      <c r="M13"/>
      <c r="N13"/>
      <c r="O13"/>
      <c r="P13"/>
      <c r="Q13"/>
      <c r="R13"/>
      <c r="S13"/>
      <c r="T13"/>
      <c r="U13"/>
      <c r="V13" s="89"/>
      <c r="W13" s="89"/>
      <c r="X13" s="89"/>
      <c r="Y13" s="105"/>
    </row>
    <row r="14" spans="1:25" s="3" customFormat="1">
      <c r="A14" s="65"/>
      <c r="B14" s="71" t="str">
        <f t="shared" si="0"/>
        <v/>
      </c>
      <c r="C14" s="67"/>
      <c r="D14" s="67"/>
      <c r="E14" s="72"/>
      <c r="F14" s="72"/>
      <c r="G14" s="73"/>
      <c r="H14" s="69" t="str">
        <f t="shared" si="2"/>
        <v/>
      </c>
      <c r="I14" s="70" t="str">
        <f t="shared" si="1"/>
        <v/>
      </c>
      <c r="J14"/>
      <c r="K14"/>
      <c r="L14"/>
      <c r="M14"/>
      <c r="N14"/>
      <c r="O14"/>
      <c r="P14"/>
      <c r="Q14"/>
      <c r="R14" s="89" t="s">
        <v>35</v>
      </c>
      <c r="S14" s="89"/>
      <c r="T14" s="89"/>
      <c r="U14"/>
      <c r="V14" s="89"/>
      <c r="W14" s="89"/>
      <c r="X14" s="89"/>
      <c r="Y14" s="105"/>
    </row>
    <row r="15" spans="1:25" s="3" customFormat="1">
      <c r="A15" s="65"/>
      <c r="B15" s="71" t="str">
        <f t="shared" si="0"/>
        <v/>
      </c>
      <c r="C15" s="67"/>
      <c r="D15" s="67"/>
      <c r="E15" s="72"/>
      <c r="F15" s="72"/>
      <c r="G15" s="73"/>
      <c r="H15" s="69" t="str">
        <f t="shared" si="2"/>
        <v/>
      </c>
      <c r="I15" s="70" t="str">
        <f t="shared" si="1"/>
        <v/>
      </c>
      <c r="J15"/>
      <c r="K15"/>
      <c r="L15"/>
      <c r="M15"/>
      <c r="N15" s="39"/>
      <c r="O15" s="39"/>
      <c r="P15" s="39"/>
      <c r="Q15"/>
      <c r="R15"/>
      <c r="S15"/>
      <c r="T15"/>
      <c r="U15"/>
      <c r="V15" s="89"/>
      <c r="W15" s="89"/>
      <c r="X15" s="89"/>
      <c r="Y15" s="105"/>
    </row>
    <row r="16" spans="1:25" s="3" customFormat="1">
      <c r="A16" s="65"/>
      <c r="B16" s="71" t="str">
        <f t="shared" si="0"/>
        <v/>
      </c>
      <c r="C16" s="67"/>
      <c r="D16" s="67"/>
      <c r="E16" s="72"/>
      <c r="F16" s="72"/>
      <c r="G16" s="73"/>
      <c r="H16" s="69" t="str">
        <f t="shared" si="2"/>
        <v/>
      </c>
      <c r="I16" s="70" t="str">
        <f t="shared" si="1"/>
        <v/>
      </c>
      <c r="J16"/>
      <c r="K16"/>
      <c r="L16"/>
      <c r="M16"/>
      <c r="N16" s="39"/>
      <c r="O16" s="39"/>
      <c r="P16" s="39"/>
      <c r="Q16"/>
      <c r="R16"/>
      <c r="S16"/>
      <c r="T16"/>
      <c r="U16"/>
      <c r="V16" s="89"/>
      <c r="W16" s="89"/>
      <c r="X16" s="89"/>
      <c r="Y16" s="105"/>
    </row>
    <row r="17" spans="1:25" s="3" customFormat="1">
      <c r="A17" s="65"/>
      <c r="B17" s="71" t="str">
        <f t="shared" si="0"/>
        <v/>
      </c>
      <c r="C17" s="67"/>
      <c r="D17" s="67"/>
      <c r="E17" s="72"/>
      <c r="F17" s="72"/>
      <c r="G17" s="73"/>
      <c r="H17" s="69" t="str">
        <f t="shared" si="2"/>
        <v/>
      </c>
      <c r="I17" s="70" t="str">
        <f t="shared" si="1"/>
        <v/>
      </c>
      <c r="J17"/>
      <c r="K17"/>
      <c r="L17"/>
      <c r="M17"/>
      <c r="N17" s="39"/>
      <c r="O17" s="39"/>
      <c r="P17" s="39"/>
      <c r="Q17" s="90"/>
      <c r="R17" s="90"/>
      <c r="S17" s="90"/>
      <c r="T17" s="90"/>
      <c r="U17"/>
      <c r="V17" s="89"/>
      <c r="W17" s="89"/>
      <c r="X17" s="89"/>
      <c r="Y17" s="105"/>
    </row>
    <row r="18" spans="1:25" s="3" customFormat="1">
      <c r="A18" s="65"/>
      <c r="B18" s="71" t="str">
        <f t="shared" si="0"/>
        <v/>
      </c>
      <c r="C18" s="67"/>
      <c r="D18" s="67"/>
      <c r="E18" s="72"/>
      <c r="F18" s="72"/>
      <c r="G18" s="75"/>
      <c r="H18" s="69" t="str">
        <f t="shared" si="2"/>
        <v/>
      </c>
      <c r="I18" s="70" t="str">
        <f t="shared" si="1"/>
        <v/>
      </c>
      <c r="J18"/>
      <c r="K18"/>
      <c r="L18"/>
      <c r="M18"/>
      <c r="N18" s="39"/>
      <c r="O18" s="39"/>
      <c r="P18" s="39"/>
      <c r="Q18" s="94"/>
      <c r="R18" s="94"/>
      <c r="S18" s="94"/>
      <c r="T18" s="94"/>
      <c r="U18"/>
      <c r="V18" s="89"/>
      <c r="W18" s="89"/>
      <c r="X18" s="89"/>
      <c r="Y18" s="105"/>
    </row>
    <row r="19" spans="1:25" s="3" customFormat="1">
      <c r="A19" s="65"/>
      <c r="B19" s="71" t="str">
        <f t="shared" si="0"/>
        <v/>
      </c>
      <c r="C19" s="67"/>
      <c r="D19" s="67"/>
      <c r="E19" s="72"/>
      <c r="F19" s="72"/>
      <c r="G19" s="73"/>
      <c r="H19" s="69" t="str">
        <f t="shared" si="2"/>
        <v/>
      </c>
      <c r="I19" s="70" t="str">
        <f t="shared" si="1"/>
        <v/>
      </c>
      <c r="J19"/>
      <c r="K19"/>
      <c r="L19"/>
      <c r="M19"/>
      <c r="N19" s="39"/>
      <c r="O19" s="39"/>
      <c r="P19" s="39"/>
      <c r="Q19" s="94"/>
      <c r="R19" s="94"/>
      <c r="S19" s="94"/>
      <c r="T19" s="94"/>
      <c r="U19"/>
      <c r="V19" s="89"/>
      <c r="W19" s="89"/>
      <c r="X19" s="89"/>
      <c r="Y19" s="105"/>
    </row>
    <row r="20" spans="1:25" s="3" customFormat="1">
      <c r="A20" s="65"/>
      <c r="B20" s="71" t="str">
        <f t="shared" si="0"/>
        <v/>
      </c>
      <c r="C20" s="67"/>
      <c r="D20" s="67"/>
      <c r="E20" s="72"/>
      <c r="F20" s="72"/>
      <c r="G20" s="73"/>
      <c r="H20" s="69" t="str">
        <f t="shared" si="2"/>
        <v/>
      </c>
      <c r="I20" s="70" t="str">
        <f t="shared" si="1"/>
        <v/>
      </c>
      <c r="J20"/>
      <c r="K20"/>
      <c r="L20"/>
      <c r="M20"/>
      <c r="N20" s="39"/>
      <c r="O20" s="39"/>
      <c r="P20" s="39"/>
      <c r="Q20" s="94"/>
      <c r="R20" s="94"/>
      <c r="S20" s="94"/>
      <c r="T20" s="94"/>
      <c r="U20"/>
      <c r="V20" s="89"/>
      <c r="W20" s="89"/>
      <c r="X20" s="89"/>
      <c r="Y20" s="105"/>
    </row>
    <row r="21" spans="1:25" s="3" customFormat="1">
      <c r="A21" s="65"/>
      <c r="B21" s="71" t="str">
        <f t="shared" si="0"/>
        <v/>
      </c>
      <c r="C21" s="67"/>
      <c r="D21" s="67"/>
      <c r="E21" s="72"/>
      <c r="F21" s="72"/>
      <c r="G21" s="73"/>
      <c r="H21" s="69" t="str">
        <f t="shared" si="2"/>
        <v/>
      </c>
      <c r="I21" s="70" t="str">
        <f t="shared" si="1"/>
        <v/>
      </c>
      <c r="J21"/>
      <c r="K21"/>
      <c r="L21"/>
      <c r="M21"/>
      <c r="N21" s="39"/>
      <c r="O21" s="39"/>
      <c r="P21" s="39"/>
      <c r="Q21" s="94"/>
      <c r="R21" s="94"/>
      <c r="S21" s="94"/>
      <c r="T21" s="94"/>
      <c r="U21"/>
      <c r="V21" s="89"/>
      <c r="W21" s="89"/>
      <c r="X21" s="89"/>
      <c r="Y21" s="105"/>
    </row>
    <row r="22" spans="1:25" s="3" customFormat="1" ht="14.25">
      <c r="A22" s="65"/>
      <c r="B22" s="71" t="str">
        <f t="shared" si="0"/>
        <v/>
      </c>
      <c r="C22" s="67"/>
      <c r="D22" s="67"/>
      <c r="E22" s="72"/>
      <c r="F22" s="72"/>
      <c r="G22" s="73"/>
      <c r="H22" s="69" t="str">
        <f t="shared" si="2"/>
        <v/>
      </c>
      <c r="I22" s="70" t="str">
        <f t="shared" si="1"/>
        <v/>
      </c>
      <c r="J22"/>
      <c r="K22"/>
      <c r="L22"/>
      <c r="M22"/>
      <c r="N22" s="39"/>
      <c r="O22" s="39"/>
      <c r="P22" s="39"/>
      <c r="Q22" s="93" t="s">
        <v>36</v>
      </c>
      <c r="R22" s="93"/>
      <c r="S22" s="93"/>
      <c r="T22" s="93"/>
      <c r="U22"/>
      <c r="V22" s="89"/>
      <c r="W22" s="89"/>
      <c r="X22" s="89"/>
      <c r="Y22" s="105"/>
    </row>
    <row r="23" spans="1:25" s="3" customFormat="1">
      <c r="A23" s="65"/>
      <c r="B23" s="71" t="str">
        <f t="shared" si="0"/>
        <v/>
      </c>
      <c r="C23" s="67"/>
      <c r="D23" s="67"/>
      <c r="E23" s="72"/>
      <c r="F23" s="72"/>
      <c r="G23" s="73"/>
      <c r="H23" s="69" t="str">
        <f t="shared" si="2"/>
        <v/>
      </c>
      <c r="I23" s="70" t="str">
        <f t="shared" si="1"/>
        <v/>
      </c>
      <c r="J23"/>
      <c r="K23"/>
      <c r="L23"/>
      <c r="M23"/>
      <c r="N23" s="39"/>
      <c r="O23" s="39"/>
      <c r="P23" s="39"/>
      <c r="Q23"/>
      <c r="R23"/>
      <c r="S23"/>
      <c r="T23"/>
      <c r="U23"/>
      <c r="V23" s="89"/>
      <c r="W23" s="89"/>
      <c r="X23" s="89"/>
      <c r="Y23" s="105"/>
    </row>
    <row r="24" spans="1:25" s="3" customFormat="1" ht="13.5" thickBot="1">
      <c r="A24" s="65"/>
      <c r="B24" s="71" t="str">
        <f t="shared" si="0"/>
        <v/>
      </c>
      <c r="C24" s="67"/>
      <c r="D24" s="67"/>
      <c r="E24" s="72"/>
      <c r="F24" s="72"/>
      <c r="G24" s="73"/>
      <c r="H24" s="69" t="str">
        <f t="shared" si="2"/>
        <v/>
      </c>
      <c r="I24" s="70" t="str">
        <f t="shared" si="1"/>
        <v/>
      </c>
      <c r="J24"/>
      <c r="K24"/>
      <c r="L24"/>
      <c r="M24"/>
      <c r="N24" s="39"/>
      <c r="O24" s="39"/>
      <c r="P24" s="39"/>
      <c r="Q24"/>
      <c r="R24"/>
      <c r="S24"/>
      <c r="T24"/>
      <c r="U24"/>
      <c r="V24" s="89"/>
      <c r="W24" s="89"/>
      <c r="X24" s="89"/>
      <c r="Y24" s="105"/>
    </row>
    <row r="25" spans="1:25" s="3" customFormat="1" ht="13.5" thickTop="1">
      <c r="A25" s="65"/>
      <c r="B25" s="71" t="str">
        <f t="shared" si="0"/>
        <v/>
      </c>
      <c r="C25" s="67"/>
      <c r="D25" s="67"/>
      <c r="E25" s="72"/>
      <c r="F25" s="72"/>
      <c r="G25" s="73"/>
      <c r="H25" s="69" t="str">
        <f t="shared" si="2"/>
        <v/>
      </c>
      <c r="I25" s="70" t="str">
        <f t="shared" si="1"/>
        <v/>
      </c>
      <c r="J25"/>
      <c r="K25"/>
      <c r="L25"/>
      <c r="M25"/>
      <c r="N25" s="39"/>
      <c r="O25" s="39"/>
      <c r="P25" s="39"/>
      <c r="Q25"/>
      <c r="R25" s="92" t="s">
        <v>37</v>
      </c>
      <c r="S25" s="92"/>
      <c r="T25"/>
      <c r="U25"/>
      <c r="V25" s="89"/>
      <c r="W25" s="89"/>
      <c r="X25" s="89"/>
      <c r="Y25" s="105"/>
    </row>
    <row r="26" spans="1:25" s="3" customFormat="1">
      <c r="A26" s="65"/>
      <c r="B26" s="71" t="str">
        <f t="shared" si="0"/>
        <v/>
      </c>
      <c r="C26" s="67"/>
      <c r="D26" s="67"/>
      <c r="E26" s="72"/>
      <c r="F26" s="72"/>
      <c r="G26" s="73"/>
      <c r="H26" s="69" t="str">
        <f t="shared" si="2"/>
        <v/>
      </c>
      <c r="I26" s="70" t="str">
        <f t="shared" si="1"/>
        <v/>
      </c>
      <c r="J26"/>
      <c r="K26"/>
      <c r="L26"/>
      <c r="M26"/>
      <c r="N26" s="39"/>
      <c r="O26" s="39"/>
      <c r="P26" s="39"/>
      <c r="Q26"/>
      <c r="R26"/>
      <c r="S26"/>
      <c r="T26"/>
      <c r="U26"/>
      <c r="V26" s="89"/>
      <c r="W26" s="89"/>
      <c r="X26" s="89"/>
      <c r="Y26" s="105"/>
    </row>
    <row r="27" spans="1:25" s="3" customFormat="1">
      <c r="A27" s="65"/>
      <c r="B27" s="71" t="str">
        <f t="shared" si="0"/>
        <v/>
      </c>
      <c r="C27" s="67"/>
      <c r="D27" s="67"/>
      <c r="E27" s="72"/>
      <c r="F27" s="72"/>
      <c r="G27" s="73"/>
      <c r="H27" s="69" t="str">
        <f t="shared" si="2"/>
        <v/>
      </c>
      <c r="I27" s="70" t="str">
        <f t="shared" si="1"/>
        <v/>
      </c>
      <c r="J27"/>
      <c r="K27"/>
      <c r="L27"/>
      <c r="M27"/>
      <c r="N27" s="39"/>
      <c r="O27" s="39"/>
      <c r="P27" s="39"/>
      <c r="Q27"/>
      <c r="R27"/>
      <c r="S27"/>
      <c r="T27"/>
      <c r="U27"/>
      <c r="V27" s="89"/>
      <c r="W27" s="89"/>
      <c r="X27" s="89"/>
      <c r="Y27" s="105"/>
    </row>
    <row r="28" spans="1:25" s="3" customFormat="1">
      <c r="A28" s="65"/>
      <c r="B28" s="71" t="str">
        <f t="shared" si="0"/>
        <v/>
      </c>
      <c r="C28" s="67"/>
      <c r="D28" s="67"/>
      <c r="E28" s="72"/>
      <c r="F28" s="72"/>
      <c r="G28" s="73"/>
      <c r="H28" s="69" t="str">
        <f t="shared" si="2"/>
        <v/>
      </c>
      <c r="I28" s="70" t="str">
        <f t="shared" si="1"/>
        <v/>
      </c>
      <c r="J28"/>
      <c r="K28"/>
      <c r="L28"/>
      <c r="M28"/>
      <c r="N28" s="39"/>
      <c r="O28" s="39"/>
      <c r="P28" s="39"/>
      <c r="Q28" s="90"/>
      <c r="R28" s="90"/>
      <c r="S28" s="90"/>
      <c r="T28" s="90"/>
      <c r="U28"/>
      <c r="V28" s="89"/>
      <c r="W28" s="89"/>
      <c r="X28" s="89"/>
      <c r="Y28" s="105"/>
    </row>
    <row r="29" spans="1:25" s="3" customFormat="1" ht="14.25">
      <c r="A29" s="65"/>
      <c r="B29" s="71" t="str">
        <f t="shared" si="0"/>
        <v/>
      </c>
      <c r="C29" s="67"/>
      <c r="D29" s="67"/>
      <c r="E29" s="72"/>
      <c r="F29" s="72"/>
      <c r="G29" s="73"/>
      <c r="H29" s="69" t="str">
        <f t="shared" si="2"/>
        <v/>
      </c>
      <c r="I29" s="70" t="str">
        <f t="shared" si="1"/>
        <v/>
      </c>
      <c r="J29"/>
      <c r="K29"/>
      <c r="L29"/>
      <c r="M29"/>
      <c r="N29" s="39"/>
      <c r="O29" s="39"/>
      <c r="P29" s="39"/>
      <c r="Q29" s="93" t="s">
        <v>38</v>
      </c>
      <c r="R29" s="93"/>
      <c r="S29" s="93"/>
      <c r="T29" s="93"/>
      <c r="U29"/>
      <c r="V29" s="89"/>
      <c r="W29" s="89"/>
      <c r="X29" s="89"/>
      <c r="Y29" s="105"/>
    </row>
    <row r="30" spans="1:25" s="3" customFormat="1">
      <c r="A30" s="65"/>
      <c r="B30" s="71" t="str">
        <f t="shared" si="0"/>
        <v/>
      </c>
      <c r="C30" s="67"/>
      <c r="D30" s="67"/>
      <c r="E30" s="72"/>
      <c r="F30" s="72"/>
      <c r="G30" s="73"/>
      <c r="H30" s="69" t="str">
        <f t="shared" si="2"/>
        <v/>
      </c>
      <c r="I30" s="70" t="str">
        <f t="shared" si="1"/>
        <v/>
      </c>
      <c r="J30"/>
      <c r="K30"/>
      <c r="L30"/>
      <c r="M30"/>
      <c r="N30" s="39"/>
      <c r="O30" s="39"/>
      <c r="P30" s="39"/>
      <c r="Q30"/>
      <c r="R30"/>
      <c r="S30"/>
      <c r="T30"/>
      <c r="U30"/>
      <c r="V30" s="89"/>
      <c r="W30" s="89"/>
      <c r="X30" s="89"/>
      <c r="Y30" s="105"/>
    </row>
    <row r="31" spans="1:25" s="3" customFormat="1">
      <c r="A31" s="65"/>
      <c r="B31" s="71" t="str">
        <f t="shared" si="0"/>
        <v/>
      </c>
      <c r="C31" s="67"/>
      <c r="D31" s="67"/>
      <c r="E31" s="72"/>
      <c r="F31" s="72"/>
      <c r="G31" s="73"/>
      <c r="H31" s="69" t="str">
        <f t="shared" si="2"/>
        <v/>
      </c>
      <c r="I31" s="70" t="str">
        <f t="shared" si="1"/>
        <v/>
      </c>
      <c r="J31"/>
      <c r="K31"/>
      <c r="L31"/>
      <c r="M31"/>
      <c r="N31" s="39"/>
      <c r="O31" s="39"/>
      <c r="P31" s="39"/>
      <c r="Q31"/>
      <c r="R31"/>
      <c r="S31"/>
      <c r="T31"/>
      <c r="U31"/>
      <c r="V31" s="89"/>
      <c r="W31" s="89"/>
      <c r="X31" s="89"/>
      <c r="Y31" s="105"/>
    </row>
    <row r="32" spans="1:25" s="3" customFormat="1" ht="13.5" thickBot="1">
      <c r="A32" s="65"/>
      <c r="B32" s="71" t="str">
        <f t="shared" si="0"/>
        <v/>
      </c>
      <c r="C32" s="67"/>
      <c r="D32" s="67"/>
      <c r="E32" s="72"/>
      <c r="F32" s="72"/>
      <c r="G32" s="73"/>
      <c r="H32" s="69" t="str">
        <f t="shared" si="2"/>
        <v/>
      </c>
      <c r="I32" s="70" t="str">
        <f t="shared" si="1"/>
        <v/>
      </c>
      <c r="J32"/>
      <c r="K32"/>
      <c r="L32"/>
      <c r="M32"/>
      <c r="N32" s="39"/>
      <c r="O32" s="39"/>
      <c r="P32" s="39"/>
      <c r="Q32" s="91"/>
      <c r="R32" s="91"/>
      <c r="S32" s="91"/>
      <c r="T32" s="91"/>
      <c r="U32"/>
      <c r="V32" s="89"/>
      <c r="W32" s="89"/>
      <c r="X32" s="89"/>
      <c r="Y32" s="105"/>
    </row>
    <row r="33" spans="1:25" s="3" customFormat="1" ht="13.5" thickTop="1">
      <c r="A33" s="65"/>
      <c r="B33" s="71" t="str">
        <f t="shared" si="0"/>
        <v/>
      </c>
      <c r="C33" s="67"/>
      <c r="D33" s="67"/>
      <c r="E33" s="72"/>
      <c r="F33" s="72"/>
      <c r="G33" s="73"/>
      <c r="H33" s="69" t="str">
        <f t="shared" si="2"/>
        <v/>
      </c>
      <c r="I33" s="70" t="str">
        <f t="shared" si="1"/>
        <v/>
      </c>
      <c r="J33"/>
      <c r="K33"/>
      <c r="L33"/>
      <c r="M33"/>
      <c r="N33" s="39"/>
      <c r="O33" s="39"/>
      <c r="P33" s="39"/>
      <c r="Q33" s="106" t="s">
        <v>45</v>
      </c>
      <c r="R33" s="106"/>
      <c r="S33" s="106"/>
      <c r="T33" s="106"/>
      <c r="U33"/>
      <c r="V33" s="89"/>
      <c r="W33" s="89"/>
      <c r="X33" s="89"/>
      <c r="Y33" s="105"/>
    </row>
    <row r="34" spans="1:25">
      <c r="A34" s="65"/>
      <c r="B34" s="71" t="str">
        <f t="shared" si="0"/>
        <v/>
      </c>
      <c r="C34" s="67"/>
      <c r="D34" s="67"/>
      <c r="E34" s="72"/>
      <c r="F34" s="72"/>
      <c r="G34" s="73"/>
      <c r="H34" s="69" t="str">
        <f t="shared" si="2"/>
        <v/>
      </c>
      <c r="I34" s="70" t="str">
        <f t="shared" si="1"/>
        <v/>
      </c>
      <c r="N34" s="39"/>
      <c r="O34" s="39"/>
      <c r="P34" s="39"/>
      <c r="V34" s="89"/>
      <c r="W34" s="89"/>
      <c r="X34" s="89"/>
      <c r="Y34" s="105"/>
    </row>
    <row r="35" spans="1:25">
      <c r="A35" s="65"/>
      <c r="B35" s="71" t="str">
        <f t="shared" si="0"/>
        <v/>
      </c>
      <c r="C35" s="67"/>
      <c r="D35" s="67"/>
      <c r="E35" s="72"/>
      <c r="F35" s="72"/>
      <c r="G35" s="73"/>
      <c r="H35" s="69" t="str">
        <f t="shared" si="2"/>
        <v/>
      </c>
      <c r="I35" s="70" t="str">
        <f t="shared" si="1"/>
        <v/>
      </c>
      <c r="N35" s="39"/>
      <c r="O35" s="39"/>
      <c r="P35" s="39"/>
    </row>
    <row r="36" spans="1:25">
      <c r="A36" s="65"/>
      <c r="B36" s="71" t="str">
        <f t="shared" si="0"/>
        <v/>
      </c>
      <c r="C36" s="67"/>
      <c r="D36" s="67"/>
      <c r="E36" s="72"/>
      <c r="F36" s="72"/>
      <c r="G36" s="73"/>
      <c r="H36" s="69" t="str">
        <f t="shared" si="2"/>
        <v/>
      </c>
      <c r="I36" s="70" t="str">
        <f t="shared" si="1"/>
        <v/>
      </c>
    </row>
    <row r="37" spans="1:25">
      <c r="A37" s="65"/>
      <c r="B37" s="71" t="str">
        <f t="shared" si="0"/>
        <v/>
      </c>
      <c r="C37" s="67"/>
      <c r="D37" s="67"/>
      <c r="E37" s="72"/>
      <c r="F37" s="72"/>
      <c r="G37" s="73"/>
      <c r="H37" s="69" t="str">
        <f t="shared" si="2"/>
        <v/>
      </c>
      <c r="I37" s="70" t="str">
        <f t="shared" si="1"/>
        <v/>
      </c>
    </row>
    <row r="38" spans="1:25">
      <c r="A38" s="65"/>
      <c r="B38" s="71" t="str">
        <f t="shared" si="0"/>
        <v/>
      </c>
      <c r="C38" s="67"/>
      <c r="D38" s="67"/>
      <c r="E38" s="72"/>
      <c r="F38" s="72"/>
      <c r="G38" s="73"/>
      <c r="H38" s="69" t="str">
        <f t="shared" si="2"/>
        <v/>
      </c>
      <c r="I38" s="70" t="str">
        <f t="shared" si="1"/>
        <v/>
      </c>
    </row>
    <row r="39" spans="1:25" ht="13.5" thickBot="1">
      <c r="A39" s="76"/>
      <c r="B39" s="77" t="str">
        <f t="shared" si="0"/>
        <v/>
      </c>
      <c r="C39" s="78"/>
      <c r="D39" s="78"/>
      <c r="E39" s="78"/>
      <c r="F39" s="78"/>
      <c r="G39" s="79"/>
      <c r="H39" s="86" t="str">
        <f t="shared" si="2"/>
        <v/>
      </c>
      <c r="I39" s="80" t="str">
        <f t="shared" si="1"/>
        <v/>
      </c>
    </row>
    <row r="40" spans="1:25" ht="14.25" thickTop="1" thickBot="1">
      <c r="A40" s="81"/>
      <c r="B40" s="82"/>
      <c r="C40" s="12" t="s">
        <v>39</v>
      </c>
      <c r="D40" s="83"/>
      <c r="E40" s="82"/>
      <c r="F40" s="82"/>
      <c r="G40" s="13" t="s">
        <v>40</v>
      </c>
      <c r="H40" s="35">
        <f>SUM(H10:H39)</f>
        <v>0</v>
      </c>
      <c r="I40" s="34">
        <f>SUM(I10:I39)</f>
        <v>0</v>
      </c>
    </row>
    <row r="41" spans="1:25" ht="13.5" thickTop="1">
      <c r="A41" s="29" t="s">
        <v>46</v>
      </c>
      <c r="B41" s="58"/>
      <c r="C41" s="59"/>
      <c r="D41" s="59"/>
      <c r="E41" s="59"/>
      <c r="F41" s="59"/>
      <c r="G41" s="59"/>
      <c r="H41" s="59"/>
      <c r="I41" s="59"/>
    </row>
    <row r="42" spans="1:25">
      <c r="A42" s="57"/>
      <c r="B42" s="58"/>
      <c r="C42" s="59"/>
      <c r="D42" s="59"/>
      <c r="E42" s="59"/>
      <c r="F42" s="59"/>
      <c r="G42" s="59"/>
      <c r="H42" s="59"/>
      <c r="I42" s="59"/>
    </row>
    <row r="43" spans="1:25">
      <c r="A43" s="30" t="s">
        <v>42</v>
      </c>
      <c r="B43" s="58"/>
      <c r="C43" s="59"/>
      <c r="D43" s="59"/>
      <c r="E43" s="59"/>
      <c r="F43" s="59"/>
      <c r="G43" s="59"/>
      <c r="H43" s="59"/>
      <c r="I43" s="59"/>
    </row>
    <row r="44" spans="1:25" ht="13.5" thickBot="1">
      <c r="A44" s="30" t="s">
        <v>43</v>
      </c>
      <c r="B44" s="58"/>
      <c r="C44" s="59"/>
      <c r="D44" s="59"/>
      <c r="E44" s="59"/>
      <c r="F44" s="59"/>
      <c r="G44" s="59"/>
      <c r="H44" s="59"/>
      <c r="I44" s="59"/>
    </row>
    <row r="45" spans="1:25" ht="14.25" thickTop="1" thickBot="1">
      <c r="A45" s="28"/>
      <c r="B45" s="28" t="s">
        <v>21</v>
      </c>
      <c r="C45" s="84"/>
      <c r="D45" s="59"/>
      <c r="E45" s="59"/>
      <c r="F45" s="59"/>
      <c r="G45" s="85"/>
      <c r="H45" s="59"/>
      <c r="I45" s="59"/>
    </row>
    <row r="46" spans="1:25" ht="13.5" thickTop="1">
      <c r="A46" s="57"/>
      <c r="B46" s="58"/>
      <c r="C46" s="59"/>
      <c r="D46" s="59"/>
      <c r="E46" s="59"/>
      <c r="F46" s="59"/>
      <c r="G46" s="31" t="s">
        <v>44</v>
      </c>
      <c r="H46" s="59"/>
      <c r="I46" s="59"/>
    </row>
  </sheetData>
  <mergeCells count="34">
    <mergeCell ref="H7:H9"/>
    <mergeCell ref="A3:C3"/>
    <mergeCell ref="A5:C5"/>
    <mergeCell ref="Q1:T1"/>
    <mergeCell ref="Q4:T4"/>
    <mergeCell ref="R7:S7"/>
    <mergeCell ref="D5:E5"/>
    <mergeCell ref="V1:Y1"/>
    <mergeCell ref="Q2:T2"/>
    <mergeCell ref="V2:Y2"/>
    <mergeCell ref="Q3:T3"/>
    <mergeCell ref="V3:Y3"/>
    <mergeCell ref="V4:Y4"/>
    <mergeCell ref="Q5:T5"/>
    <mergeCell ref="V5:W5"/>
    <mergeCell ref="V6:Y6"/>
    <mergeCell ref="Q21:T21"/>
    <mergeCell ref="V7:X7"/>
    <mergeCell ref="Q8:T8"/>
    <mergeCell ref="V10:Y10"/>
    <mergeCell ref="Q12:T12"/>
    <mergeCell ref="V12:X34"/>
    <mergeCell ref="Y12:Y34"/>
    <mergeCell ref="R14:T14"/>
    <mergeCell ref="Q17:T17"/>
    <mergeCell ref="Q18:T18"/>
    <mergeCell ref="Q19:T19"/>
    <mergeCell ref="Q33:T33"/>
    <mergeCell ref="R25:S25"/>
    <mergeCell ref="Q28:T28"/>
    <mergeCell ref="Q29:T29"/>
    <mergeCell ref="Q32:T32"/>
    <mergeCell ref="Q20:T20"/>
    <mergeCell ref="Q22:T22"/>
  </mergeCells>
  <phoneticPr fontId="0"/>
  <dataValidations xWindow="184" yWindow="246" count="1">
    <dataValidation allowBlank="1" showErrorMessage="1" promptTitle="計算方法！" prompt="出社15分切り上げ_x000d_退社15分切り捨て" sqref="C10:F39" xr:uid="{00000000-0002-0000-0000-000000000000}"/>
  </dataValidations>
  <pageMargins left="0.5" right="0.5" top="0.75" bottom="0.25" header="0.51" footer="0.26"/>
  <pageSetup scale="78" orientation="landscape" horizontalDpi="300" verticalDpi="300"/>
  <headerFooter>
    <oddHeader>&amp;L&amp;8Prescribed by State Board Accounts&amp;R&amp;8General Form No. 101 (1955)</oddHeader>
    <oddFooter>&amp;R&amp;8ADM/BA-75</oddFooter>
  </headerFooter>
  <colBreaks count="1" manualBreakCount="1">
    <brk id="9" max="46" man="1"/>
  </col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D047-6E1E-47F1-843D-6B7119F0ADED}">
  <dimension ref="A1:AC46"/>
  <sheetViews>
    <sheetView topLeftCell="A16" zoomScale="60" zoomScaleNormal="60" workbookViewId="0">
      <selection activeCell="B25" sqref="B25"/>
    </sheetView>
  </sheetViews>
  <sheetFormatPr defaultRowHeight="12.75"/>
  <cols>
    <col min="1" max="1" width="18.85546875" customWidth="1"/>
    <col min="2" max="29" width="18.7109375" customWidth="1"/>
  </cols>
  <sheetData>
    <row r="1" spans="1:29" ht="69" customHeight="1">
      <c r="A1" s="41" t="s">
        <v>47</v>
      </c>
      <c r="B1" s="42" t="s">
        <v>48</v>
      </c>
      <c r="C1" s="42" t="s">
        <v>49</v>
      </c>
      <c r="D1" s="42" t="s">
        <v>50</v>
      </c>
      <c r="E1" s="42" t="s">
        <v>51</v>
      </c>
      <c r="F1" s="42" t="s">
        <v>52</v>
      </c>
      <c r="G1" s="42" t="s">
        <v>53</v>
      </c>
      <c r="H1" s="42" t="s">
        <v>54</v>
      </c>
      <c r="I1" s="42" t="s">
        <v>55</v>
      </c>
      <c r="J1" s="42" t="s">
        <v>56</v>
      </c>
      <c r="K1" s="42" t="s">
        <v>57</v>
      </c>
      <c r="L1" s="42" t="s">
        <v>58</v>
      </c>
      <c r="M1" s="42" t="s">
        <v>59</v>
      </c>
      <c r="N1" s="42" t="s">
        <v>60</v>
      </c>
      <c r="O1" s="42" t="s">
        <v>61</v>
      </c>
      <c r="P1" s="42" t="s">
        <v>62</v>
      </c>
      <c r="Q1" s="42" t="s">
        <v>63</v>
      </c>
      <c r="R1" s="42" t="s">
        <v>64</v>
      </c>
      <c r="S1" s="42" t="s">
        <v>65</v>
      </c>
      <c r="T1" s="42" t="s">
        <v>66</v>
      </c>
      <c r="U1" s="42" t="s">
        <v>67</v>
      </c>
      <c r="V1" s="42" t="s">
        <v>68</v>
      </c>
      <c r="W1" s="42" t="s">
        <v>69</v>
      </c>
      <c r="X1" s="42" t="s">
        <v>70</v>
      </c>
      <c r="Y1" s="42" t="s">
        <v>71</v>
      </c>
      <c r="Z1" s="42" t="s">
        <v>72</v>
      </c>
      <c r="AA1" s="42" t="s">
        <v>73</v>
      </c>
      <c r="AB1" s="42" t="s">
        <v>74</v>
      </c>
      <c r="AC1" s="42" t="s">
        <v>75</v>
      </c>
    </row>
    <row r="2" spans="1:29" ht="69" customHeight="1">
      <c r="A2" s="43" t="s">
        <v>48</v>
      </c>
      <c r="B2" s="56"/>
      <c r="C2" s="44">
        <v>3.8</v>
      </c>
      <c r="D2" s="44">
        <v>5.4</v>
      </c>
      <c r="E2" s="44">
        <v>5.7</v>
      </c>
      <c r="F2" s="44">
        <v>1.6</v>
      </c>
      <c r="G2" s="44">
        <v>6.9</v>
      </c>
      <c r="H2" s="44">
        <v>4.9000000000000004</v>
      </c>
      <c r="I2" s="44">
        <v>15.3</v>
      </c>
      <c r="J2" s="44">
        <v>3.4</v>
      </c>
      <c r="K2" s="44">
        <v>3.8</v>
      </c>
      <c r="L2" s="44">
        <v>4.2</v>
      </c>
      <c r="M2" s="44">
        <v>3.3</v>
      </c>
      <c r="N2" s="44">
        <v>9.9</v>
      </c>
      <c r="O2" s="44">
        <v>4.0999999999999996</v>
      </c>
      <c r="P2" s="45">
        <v>5.3</v>
      </c>
      <c r="Q2" s="45">
        <v>6.1</v>
      </c>
      <c r="R2" s="45">
        <v>1.9</v>
      </c>
      <c r="S2" s="46">
        <v>1.6</v>
      </c>
      <c r="T2" s="46">
        <v>3.7</v>
      </c>
      <c r="U2" s="46">
        <v>2.7</v>
      </c>
      <c r="V2" s="46">
        <v>3.7</v>
      </c>
      <c r="W2" s="46">
        <v>3.7</v>
      </c>
      <c r="X2" s="46">
        <v>2.2000000000000002</v>
      </c>
      <c r="Y2" s="47">
        <v>3.5</v>
      </c>
      <c r="Z2" s="47">
        <v>3.6</v>
      </c>
      <c r="AA2" s="47">
        <v>3.7</v>
      </c>
      <c r="AB2" s="47">
        <v>3.5</v>
      </c>
      <c r="AC2" s="47">
        <v>3.5</v>
      </c>
    </row>
    <row r="3" spans="1:29" ht="69" customHeight="1">
      <c r="A3" s="43" t="s">
        <v>49</v>
      </c>
      <c r="B3" s="44">
        <v>3.8</v>
      </c>
      <c r="C3" s="56"/>
      <c r="D3" s="44">
        <v>1.8</v>
      </c>
      <c r="E3" s="44">
        <v>5.4</v>
      </c>
      <c r="F3" s="44">
        <v>2.2999999999999998</v>
      </c>
      <c r="G3" s="44">
        <v>6.4</v>
      </c>
      <c r="H3" s="44">
        <v>5.4</v>
      </c>
      <c r="I3" s="44">
        <v>11</v>
      </c>
      <c r="J3" s="44">
        <v>5.7</v>
      </c>
      <c r="K3" s="55"/>
      <c r="L3" s="44">
        <v>4</v>
      </c>
      <c r="M3" s="44">
        <v>2.1</v>
      </c>
      <c r="N3" s="44">
        <v>8.6999999999999993</v>
      </c>
      <c r="O3" s="44">
        <v>2.6</v>
      </c>
      <c r="P3" s="45">
        <v>5.0999999999999996</v>
      </c>
      <c r="Q3" s="45">
        <v>3.6</v>
      </c>
      <c r="R3" s="45">
        <v>3.2</v>
      </c>
      <c r="S3" s="46">
        <v>5</v>
      </c>
      <c r="T3" s="46">
        <v>2.6</v>
      </c>
      <c r="U3" s="46">
        <v>2.9</v>
      </c>
      <c r="V3" s="46">
        <v>3.4</v>
      </c>
      <c r="W3" s="46">
        <v>3.4</v>
      </c>
      <c r="X3" s="46">
        <v>5.4</v>
      </c>
      <c r="Y3" s="47">
        <v>2.2000000000000002</v>
      </c>
      <c r="Z3" s="47">
        <v>2.1</v>
      </c>
      <c r="AA3" s="47">
        <v>2.4</v>
      </c>
      <c r="AB3" s="47">
        <v>2.2000000000000002</v>
      </c>
      <c r="AC3" s="47">
        <v>2.5</v>
      </c>
    </row>
    <row r="4" spans="1:29" ht="69" customHeight="1">
      <c r="A4" s="43" t="s">
        <v>50</v>
      </c>
      <c r="B4" s="44">
        <v>5.4</v>
      </c>
      <c r="C4" s="44">
        <v>1.8</v>
      </c>
      <c r="D4" s="56"/>
      <c r="E4" s="44">
        <v>3.7</v>
      </c>
      <c r="F4" s="44">
        <v>3.9</v>
      </c>
      <c r="G4" s="44">
        <v>6.3</v>
      </c>
      <c r="H4" s="44">
        <v>6.4</v>
      </c>
      <c r="I4" s="44">
        <v>9.3000000000000007</v>
      </c>
      <c r="J4" s="44">
        <v>7.1</v>
      </c>
      <c r="K4" s="44">
        <v>1.7</v>
      </c>
      <c r="L4" s="44">
        <v>3.2</v>
      </c>
      <c r="M4" s="44">
        <v>2</v>
      </c>
      <c r="N4" s="44">
        <v>10.1</v>
      </c>
      <c r="O4" s="44">
        <v>4.2</v>
      </c>
      <c r="P4" s="45">
        <v>3.4</v>
      </c>
      <c r="Q4" s="45">
        <v>2.1</v>
      </c>
      <c r="R4" s="45">
        <v>4.8</v>
      </c>
      <c r="S4" s="46">
        <v>6.5</v>
      </c>
      <c r="T4" s="46">
        <v>1.9</v>
      </c>
      <c r="U4" s="46">
        <v>3.9</v>
      </c>
      <c r="V4" s="46">
        <v>2.4</v>
      </c>
      <c r="W4" s="46">
        <v>2.4</v>
      </c>
      <c r="X4" s="46">
        <v>6.5</v>
      </c>
      <c r="Y4" s="47">
        <v>2</v>
      </c>
      <c r="Z4" s="47">
        <v>2</v>
      </c>
      <c r="AA4" s="47">
        <v>1.8</v>
      </c>
      <c r="AB4" s="47">
        <v>2</v>
      </c>
      <c r="AC4" s="47">
        <v>2</v>
      </c>
    </row>
    <row r="5" spans="1:29" ht="69" customHeight="1">
      <c r="A5" s="43" t="s">
        <v>51</v>
      </c>
      <c r="B5" s="44">
        <v>5.7</v>
      </c>
      <c r="C5" s="44">
        <v>5.4</v>
      </c>
      <c r="D5" s="44">
        <v>3.7</v>
      </c>
      <c r="E5" s="56"/>
      <c r="F5" s="44">
        <v>4.2</v>
      </c>
      <c r="G5" s="44">
        <v>6.1</v>
      </c>
      <c r="H5" s="44">
        <v>7.3</v>
      </c>
      <c r="I5" s="44">
        <v>6.9</v>
      </c>
      <c r="J5" s="44">
        <v>8.6999999999999993</v>
      </c>
      <c r="K5" s="44">
        <v>5.4</v>
      </c>
      <c r="L5" s="44">
        <v>3.3</v>
      </c>
      <c r="M5" s="44">
        <v>3.7</v>
      </c>
      <c r="N5" s="44">
        <v>13.5</v>
      </c>
      <c r="O5" s="44">
        <v>7.4</v>
      </c>
      <c r="P5" s="45">
        <v>1.5</v>
      </c>
      <c r="Q5" s="45">
        <v>2.5</v>
      </c>
      <c r="R5" s="45">
        <v>5.0999999999999996</v>
      </c>
      <c r="S5" s="46">
        <v>6.9</v>
      </c>
      <c r="T5" s="46">
        <v>2.9</v>
      </c>
      <c r="U5" s="46">
        <v>4.2</v>
      </c>
      <c r="V5" s="46">
        <v>2.5</v>
      </c>
      <c r="W5" s="46">
        <v>2.5</v>
      </c>
      <c r="X5" s="46">
        <v>6.8</v>
      </c>
      <c r="Y5" s="47">
        <v>3.3</v>
      </c>
      <c r="Z5" s="47">
        <v>3.4</v>
      </c>
      <c r="AA5" s="47">
        <v>3.1</v>
      </c>
      <c r="AB5" s="47">
        <v>3.3</v>
      </c>
      <c r="AC5" s="47">
        <v>2.9</v>
      </c>
    </row>
    <row r="6" spans="1:29" ht="69" customHeight="1">
      <c r="A6" s="43" t="s">
        <v>52</v>
      </c>
      <c r="B6" s="44">
        <v>1.6</v>
      </c>
      <c r="C6" s="44">
        <v>2.2999999999999998</v>
      </c>
      <c r="D6" s="44">
        <v>3.9</v>
      </c>
      <c r="E6" s="44">
        <v>4.2</v>
      </c>
      <c r="F6" s="56"/>
      <c r="G6" s="44">
        <v>5.0999999999999996</v>
      </c>
      <c r="H6" s="44">
        <v>3.7</v>
      </c>
      <c r="I6" s="44">
        <v>10.9</v>
      </c>
      <c r="J6" s="44">
        <v>4.3</v>
      </c>
      <c r="K6" s="44">
        <v>2.2999999999999998</v>
      </c>
      <c r="L6" s="44">
        <v>2.7</v>
      </c>
      <c r="M6" s="44">
        <v>1.9</v>
      </c>
      <c r="N6" s="44">
        <v>10.8</v>
      </c>
      <c r="O6" s="44">
        <v>3.6</v>
      </c>
      <c r="P6" s="45">
        <v>3.8</v>
      </c>
      <c r="Q6" s="45">
        <v>4.5999999999999996</v>
      </c>
      <c r="R6" s="45">
        <v>0.9</v>
      </c>
      <c r="S6" s="46">
        <v>2.8</v>
      </c>
      <c r="T6" s="46">
        <v>2.2000000000000002</v>
      </c>
      <c r="U6" s="46">
        <v>1.2</v>
      </c>
      <c r="V6" s="46">
        <v>2.1</v>
      </c>
      <c r="W6" s="46">
        <v>2.1</v>
      </c>
      <c r="X6" s="46">
        <v>2.7</v>
      </c>
      <c r="Y6" s="47">
        <v>2.1</v>
      </c>
      <c r="Z6" s="47">
        <v>2.1</v>
      </c>
      <c r="AA6" s="47">
        <v>2.2000000000000002</v>
      </c>
      <c r="AB6" s="47">
        <v>2</v>
      </c>
      <c r="AC6" s="47">
        <v>2</v>
      </c>
    </row>
    <row r="7" spans="1:29" ht="69" customHeight="1">
      <c r="A7" s="43" t="s">
        <v>53</v>
      </c>
      <c r="B7" s="44">
        <v>6.9</v>
      </c>
      <c r="C7" s="44">
        <v>6.4</v>
      </c>
      <c r="D7" s="44">
        <v>6.3</v>
      </c>
      <c r="E7" s="44">
        <v>6.1</v>
      </c>
      <c r="F7" s="44">
        <v>5.0999999999999996</v>
      </c>
      <c r="G7" s="56"/>
      <c r="H7" s="44">
        <v>1.4</v>
      </c>
      <c r="I7" s="44">
        <v>12.6</v>
      </c>
      <c r="J7" s="44">
        <v>8.6</v>
      </c>
      <c r="K7" s="44">
        <v>6.4</v>
      </c>
      <c r="L7" s="44">
        <v>4.0999999999999996</v>
      </c>
      <c r="M7" s="44">
        <v>5.3</v>
      </c>
      <c r="N7" s="44">
        <v>16.3</v>
      </c>
      <c r="O7" s="44">
        <v>9.4</v>
      </c>
      <c r="P7" s="45">
        <v>5.6</v>
      </c>
      <c r="Q7" s="45">
        <v>7.1</v>
      </c>
      <c r="R7" s="45">
        <v>5.6</v>
      </c>
      <c r="S7" s="46">
        <v>7.3</v>
      </c>
      <c r="T7" s="46">
        <v>5.4</v>
      </c>
      <c r="U7" s="46">
        <v>4.0999999999999996</v>
      </c>
      <c r="V7" s="46">
        <v>4.5</v>
      </c>
      <c r="W7" s="46">
        <v>4.5</v>
      </c>
      <c r="X7" s="46">
        <v>6.6</v>
      </c>
      <c r="Y7" s="47">
        <v>5.6</v>
      </c>
      <c r="Z7" s="47">
        <v>5.6</v>
      </c>
      <c r="AA7" s="47">
        <v>5.7</v>
      </c>
      <c r="AB7" s="47">
        <v>5.5</v>
      </c>
      <c r="AC7" s="47">
        <v>5.5</v>
      </c>
    </row>
    <row r="8" spans="1:29" ht="69" customHeight="1">
      <c r="A8" s="43" t="s">
        <v>54</v>
      </c>
      <c r="B8" s="44">
        <v>4.9000000000000004</v>
      </c>
      <c r="C8" s="44">
        <v>5.4</v>
      </c>
      <c r="D8" s="44">
        <v>6.4</v>
      </c>
      <c r="E8" s="44">
        <v>7.3</v>
      </c>
      <c r="F8" s="44">
        <v>3.7</v>
      </c>
      <c r="G8" s="44">
        <v>1.4</v>
      </c>
      <c r="H8" s="56"/>
      <c r="I8" s="44">
        <v>12.7</v>
      </c>
      <c r="J8" s="44">
        <v>7.4</v>
      </c>
      <c r="K8" s="44">
        <v>5.3</v>
      </c>
      <c r="L8" s="44">
        <v>4.2</v>
      </c>
      <c r="M8" s="44">
        <v>4.5999999999999996</v>
      </c>
      <c r="N8" s="44">
        <v>13.9</v>
      </c>
      <c r="O8" s="44">
        <v>8.1</v>
      </c>
      <c r="P8" s="45">
        <v>6</v>
      </c>
      <c r="Q8" s="45">
        <v>7.2</v>
      </c>
      <c r="R8" s="45">
        <v>4</v>
      </c>
      <c r="S8" s="46">
        <v>5.3</v>
      </c>
      <c r="T8" s="46">
        <v>5</v>
      </c>
      <c r="U8" s="46">
        <v>2.9</v>
      </c>
      <c r="V8" s="46">
        <v>4.5999999999999996</v>
      </c>
      <c r="W8" s="46">
        <v>4.5999999999999996</v>
      </c>
      <c r="X8" s="46">
        <v>5.3</v>
      </c>
      <c r="Y8" s="47">
        <v>4.8</v>
      </c>
      <c r="Z8" s="47">
        <v>4.9000000000000004</v>
      </c>
      <c r="AA8" s="47">
        <v>5.7</v>
      </c>
      <c r="AB8" s="47">
        <v>4.8</v>
      </c>
      <c r="AC8" s="47">
        <v>4.8</v>
      </c>
    </row>
    <row r="9" spans="1:29" ht="69" customHeight="1">
      <c r="A9" s="43" t="s">
        <v>55</v>
      </c>
      <c r="B9" s="44">
        <v>15.3</v>
      </c>
      <c r="C9" s="44">
        <v>11</v>
      </c>
      <c r="D9" s="44">
        <v>9.3000000000000007</v>
      </c>
      <c r="E9" s="44">
        <v>6.9</v>
      </c>
      <c r="F9" s="44">
        <v>10.9</v>
      </c>
      <c r="G9" s="44">
        <v>12.6</v>
      </c>
      <c r="H9" s="44">
        <v>12.7</v>
      </c>
      <c r="I9" s="56"/>
      <c r="J9" s="44">
        <v>14.7</v>
      </c>
      <c r="K9" s="44">
        <v>10.9</v>
      </c>
      <c r="L9" s="44">
        <v>10.1</v>
      </c>
      <c r="M9" s="44">
        <v>9.3000000000000007</v>
      </c>
      <c r="N9" s="44">
        <v>18.8</v>
      </c>
      <c r="O9" s="44">
        <v>12.8</v>
      </c>
      <c r="P9" s="45">
        <v>8.3000000000000007</v>
      </c>
      <c r="Q9" s="45">
        <v>8.1</v>
      </c>
      <c r="R9" s="45">
        <v>13.6</v>
      </c>
      <c r="S9" s="46">
        <v>16.399999999999999</v>
      </c>
      <c r="T9" s="46">
        <v>8.6999999999999993</v>
      </c>
      <c r="U9" s="46">
        <v>13.5</v>
      </c>
      <c r="V9" s="46">
        <v>9.3000000000000007</v>
      </c>
      <c r="W9" s="46">
        <v>9.3000000000000007</v>
      </c>
      <c r="X9" s="46">
        <v>19.5</v>
      </c>
      <c r="Y9" s="47">
        <v>8.9</v>
      </c>
      <c r="Z9" s="47">
        <v>8.9</v>
      </c>
      <c r="AA9" s="47">
        <v>8.6999999999999993</v>
      </c>
      <c r="AB9" s="47">
        <v>8.9</v>
      </c>
      <c r="AC9" s="47">
        <v>8.8000000000000007</v>
      </c>
    </row>
    <row r="10" spans="1:29" ht="69" customHeight="1">
      <c r="A10" s="43" t="s">
        <v>56</v>
      </c>
      <c r="B10" s="44">
        <v>3.4</v>
      </c>
      <c r="C10" s="44">
        <v>5.7</v>
      </c>
      <c r="D10" s="44">
        <v>7.1</v>
      </c>
      <c r="E10" s="44">
        <v>8.6999999999999993</v>
      </c>
      <c r="F10" s="44">
        <v>4.3</v>
      </c>
      <c r="G10" s="44">
        <v>8.6</v>
      </c>
      <c r="H10" s="44">
        <v>7.4</v>
      </c>
      <c r="I10" s="44">
        <v>14.7</v>
      </c>
      <c r="J10" s="56"/>
      <c r="K10" s="44">
        <v>5.6</v>
      </c>
      <c r="L10" s="44">
        <v>6.9</v>
      </c>
      <c r="M10" s="44">
        <v>5.2</v>
      </c>
      <c r="N10" s="44">
        <v>6.7</v>
      </c>
      <c r="O10" s="44">
        <v>5.8</v>
      </c>
      <c r="P10" s="45">
        <v>8</v>
      </c>
      <c r="Q10" s="45">
        <v>8.3000000000000007</v>
      </c>
      <c r="R10" s="45">
        <v>4.5</v>
      </c>
      <c r="S10" s="46">
        <v>3</v>
      </c>
      <c r="T10" s="46">
        <v>6</v>
      </c>
      <c r="U10" s="46">
        <v>5.5</v>
      </c>
      <c r="V10" s="46">
        <v>9.5</v>
      </c>
      <c r="W10" s="46">
        <v>9.5</v>
      </c>
      <c r="X10" s="46">
        <v>4.0999999999999996</v>
      </c>
      <c r="Y10" s="47">
        <v>5.9</v>
      </c>
      <c r="Z10" s="47">
        <v>6</v>
      </c>
      <c r="AA10" s="47">
        <v>6</v>
      </c>
      <c r="AB10" s="47">
        <v>5.9</v>
      </c>
      <c r="AC10" s="47">
        <v>5.9</v>
      </c>
    </row>
    <row r="11" spans="1:29" ht="69" customHeight="1">
      <c r="A11" s="43" t="s">
        <v>57</v>
      </c>
      <c r="B11" s="44">
        <v>3.8</v>
      </c>
      <c r="C11" s="55"/>
      <c r="D11" s="44">
        <v>1.7</v>
      </c>
      <c r="E11" s="44">
        <v>5.4</v>
      </c>
      <c r="F11" s="44">
        <v>2.2999999999999998</v>
      </c>
      <c r="G11" s="44">
        <v>6.4</v>
      </c>
      <c r="H11" s="44">
        <v>5.3</v>
      </c>
      <c r="I11" s="44">
        <v>10.9</v>
      </c>
      <c r="J11" s="44">
        <v>5.6</v>
      </c>
      <c r="K11" s="56"/>
      <c r="L11" s="44">
        <v>3.9</v>
      </c>
      <c r="M11" s="44">
        <v>1.9</v>
      </c>
      <c r="N11" s="44">
        <v>8.6</v>
      </c>
      <c r="O11" s="44">
        <v>2.6</v>
      </c>
      <c r="P11" s="45">
        <v>5.0999999999999996</v>
      </c>
      <c r="Q11" s="45">
        <v>3.5</v>
      </c>
      <c r="R11" s="45">
        <v>3.2</v>
      </c>
      <c r="S11" s="46">
        <v>4.9000000000000004</v>
      </c>
      <c r="T11" s="46">
        <v>2.6</v>
      </c>
      <c r="U11" s="46">
        <v>2.7</v>
      </c>
      <c r="V11" s="46">
        <v>3.4</v>
      </c>
      <c r="W11" s="46">
        <v>3.4</v>
      </c>
      <c r="X11" s="46">
        <v>5.4</v>
      </c>
      <c r="Y11" s="47">
        <v>2.2000000000000002</v>
      </c>
      <c r="Z11" s="47">
        <v>2.1</v>
      </c>
      <c r="AA11" s="47">
        <v>2.2999999999999998</v>
      </c>
      <c r="AB11" s="47">
        <v>2.2000000000000002</v>
      </c>
      <c r="AC11" s="47">
        <v>2.5</v>
      </c>
    </row>
    <row r="12" spans="1:29" ht="69" customHeight="1">
      <c r="A12" s="43" t="s">
        <v>58</v>
      </c>
      <c r="B12" s="44">
        <v>4.2</v>
      </c>
      <c r="C12" s="44">
        <v>4</v>
      </c>
      <c r="D12" s="44">
        <v>3.2</v>
      </c>
      <c r="E12" s="44">
        <v>3.3</v>
      </c>
      <c r="F12" s="44">
        <v>2.7</v>
      </c>
      <c r="G12" s="44">
        <v>4.0999999999999996</v>
      </c>
      <c r="H12" s="44">
        <v>4.2</v>
      </c>
      <c r="I12" s="44">
        <v>10.1</v>
      </c>
      <c r="J12" s="44">
        <v>6.9</v>
      </c>
      <c r="K12" s="44">
        <v>3.9</v>
      </c>
      <c r="L12" s="56"/>
      <c r="M12" s="44">
        <v>2.4</v>
      </c>
      <c r="N12" s="44">
        <v>12.9</v>
      </c>
      <c r="O12" s="44">
        <v>6.8</v>
      </c>
      <c r="P12" s="45">
        <v>2.9</v>
      </c>
      <c r="Q12" s="45">
        <v>3.9</v>
      </c>
      <c r="R12" s="45">
        <v>3.5</v>
      </c>
      <c r="S12" s="46">
        <v>7.1</v>
      </c>
      <c r="T12" s="46">
        <v>2.2999999999999998</v>
      </c>
      <c r="U12" s="46">
        <v>3.2</v>
      </c>
      <c r="V12" s="46">
        <v>1.1000000000000001</v>
      </c>
      <c r="W12" s="46">
        <v>1.1000000000000001</v>
      </c>
      <c r="X12" s="46">
        <v>5.3</v>
      </c>
      <c r="Y12" s="47">
        <v>2.8</v>
      </c>
      <c r="Z12" s="47">
        <v>2.9</v>
      </c>
      <c r="AA12" s="47">
        <v>2.6</v>
      </c>
      <c r="AB12" s="47">
        <v>2.8</v>
      </c>
      <c r="AC12" s="47">
        <v>2.4</v>
      </c>
    </row>
    <row r="13" spans="1:29" ht="69" customHeight="1">
      <c r="A13" s="43" t="s">
        <v>59</v>
      </c>
      <c r="B13" s="44">
        <v>3.3</v>
      </c>
      <c r="C13" s="44">
        <v>2.1</v>
      </c>
      <c r="D13" s="44">
        <v>2</v>
      </c>
      <c r="E13" s="44">
        <v>3.7</v>
      </c>
      <c r="F13" s="44">
        <v>1.9</v>
      </c>
      <c r="G13" s="44">
        <v>5.3</v>
      </c>
      <c r="H13" s="44">
        <v>4.5999999999999996</v>
      </c>
      <c r="I13" s="44">
        <v>9.3000000000000007</v>
      </c>
      <c r="J13" s="44">
        <v>5.2</v>
      </c>
      <c r="K13" s="44">
        <v>1.9</v>
      </c>
      <c r="L13" s="44">
        <v>2.4</v>
      </c>
      <c r="M13" s="56"/>
      <c r="N13" s="44">
        <v>10.1</v>
      </c>
      <c r="O13" s="44">
        <v>4</v>
      </c>
      <c r="P13" s="45">
        <v>3.6</v>
      </c>
      <c r="Q13" s="45">
        <v>3.4</v>
      </c>
      <c r="R13" s="45">
        <v>2.8</v>
      </c>
      <c r="S13" s="46">
        <v>4.5</v>
      </c>
      <c r="T13" s="46">
        <v>1.1000000000000001</v>
      </c>
      <c r="U13" s="46">
        <v>1.9</v>
      </c>
      <c r="V13" s="46">
        <v>1.9</v>
      </c>
      <c r="W13" s="46">
        <v>1.9</v>
      </c>
      <c r="X13" s="46">
        <v>7.8</v>
      </c>
      <c r="Y13" s="47">
        <v>0.5</v>
      </c>
      <c r="Z13" s="47">
        <v>0.4</v>
      </c>
      <c r="AA13" s="47">
        <v>0.6</v>
      </c>
      <c r="AB13" s="47">
        <v>0.5</v>
      </c>
      <c r="AC13" s="47">
        <v>0.9</v>
      </c>
    </row>
    <row r="14" spans="1:29" ht="69" customHeight="1">
      <c r="A14" s="43" t="s">
        <v>60</v>
      </c>
      <c r="B14" s="44">
        <v>9.9</v>
      </c>
      <c r="C14" s="44">
        <v>8.6999999999999993</v>
      </c>
      <c r="D14" s="44">
        <v>10.1</v>
      </c>
      <c r="E14" s="44">
        <v>13.5</v>
      </c>
      <c r="F14" s="44">
        <v>10.8</v>
      </c>
      <c r="G14" s="44">
        <v>16.3</v>
      </c>
      <c r="H14" s="44">
        <v>13.9</v>
      </c>
      <c r="I14" s="44">
        <v>18.8</v>
      </c>
      <c r="J14" s="44">
        <v>6.7</v>
      </c>
      <c r="K14" s="44">
        <v>8.6</v>
      </c>
      <c r="L14" s="44">
        <v>12.9</v>
      </c>
      <c r="M14" s="44">
        <v>10.1</v>
      </c>
      <c r="N14" s="56"/>
      <c r="O14" s="44">
        <v>6.3</v>
      </c>
      <c r="P14" s="45">
        <v>13.2</v>
      </c>
      <c r="Q14" s="45">
        <v>11.1</v>
      </c>
      <c r="R14" s="45">
        <v>11.4</v>
      </c>
      <c r="S14" s="46">
        <v>9.6</v>
      </c>
      <c r="T14" s="46">
        <v>11</v>
      </c>
      <c r="U14" s="46">
        <v>11</v>
      </c>
      <c r="V14" s="46">
        <v>12.6</v>
      </c>
      <c r="W14" s="46">
        <v>12.6</v>
      </c>
      <c r="X14" s="46">
        <v>10.6</v>
      </c>
      <c r="Y14" s="47">
        <v>10.8</v>
      </c>
      <c r="Z14" s="47">
        <v>10.7</v>
      </c>
      <c r="AA14" s="47">
        <v>10.9</v>
      </c>
      <c r="AB14" s="47">
        <v>10.8</v>
      </c>
      <c r="AC14" s="47">
        <v>11</v>
      </c>
    </row>
    <row r="15" spans="1:29" ht="69" customHeight="1">
      <c r="A15" s="43" t="s">
        <v>61</v>
      </c>
      <c r="B15" s="44">
        <v>4.0999999999999996</v>
      </c>
      <c r="C15" s="44">
        <v>2.6</v>
      </c>
      <c r="D15" s="44">
        <v>4.2</v>
      </c>
      <c r="E15" s="44">
        <v>7.4</v>
      </c>
      <c r="F15" s="44">
        <v>3.6</v>
      </c>
      <c r="G15" s="44">
        <v>9.4</v>
      </c>
      <c r="H15" s="44">
        <v>8.1</v>
      </c>
      <c r="I15" s="44">
        <v>12.8</v>
      </c>
      <c r="J15" s="44">
        <v>5.8</v>
      </c>
      <c r="K15" s="44">
        <v>2.6</v>
      </c>
      <c r="L15" s="44">
        <v>6.8</v>
      </c>
      <c r="M15" s="44">
        <v>4</v>
      </c>
      <c r="N15" s="44">
        <v>6.3</v>
      </c>
      <c r="O15" s="56"/>
      <c r="P15" s="45">
        <v>7.1</v>
      </c>
      <c r="Q15" s="45">
        <v>5</v>
      </c>
      <c r="R15" s="45">
        <v>5.3</v>
      </c>
      <c r="S15" s="46">
        <v>5.3</v>
      </c>
      <c r="T15" s="46">
        <v>4.9000000000000004</v>
      </c>
      <c r="U15" s="46">
        <v>4.9000000000000004</v>
      </c>
      <c r="V15" s="46">
        <v>6.6</v>
      </c>
      <c r="W15" s="46">
        <v>6.6</v>
      </c>
      <c r="X15" s="46">
        <v>5.5</v>
      </c>
      <c r="Y15" s="47">
        <v>4.7</v>
      </c>
      <c r="Z15" s="47">
        <v>4.5999999999999996</v>
      </c>
      <c r="AA15" s="47">
        <v>4.8</v>
      </c>
      <c r="AB15" s="47">
        <v>4.7</v>
      </c>
      <c r="AC15" s="47">
        <v>4.7</v>
      </c>
    </row>
    <row r="16" spans="1:29" ht="69" customHeight="1">
      <c r="A16" s="43" t="s">
        <v>62</v>
      </c>
      <c r="B16" s="45">
        <v>5.3</v>
      </c>
      <c r="C16" s="45">
        <v>5.0999999999999996</v>
      </c>
      <c r="D16" s="45">
        <v>3.4</v>
      </c>
      <c r="E16" s="45">
        <v>1.5</v>
      </c>
      <c r="F16" s="45">
        <v>3.8</v>
      </c>
      <c r="G16" s="45">
        <v>5.6</v>
      </c>
      <c r="H16" s="45">
        <v>6</v>
      </c>
      <c r="I16" s="45">
        <v>8.3000000000000007</v>
      </c>
      <c r="J16" s="45">
        <v>8</v>
      </c>
      <c r="K16" s="45">
        <v>5.0999999999999996</v>
      </c>
      <c r="L16" s="45">
        <v>2.9</v>
      </c>
      <c r="M16" s="45">
        <v>3.6</v>
      </c>
      <c r="N16" s="45">
        <v>13.2</v>
      </c>
      <c r="O16" s="45">
        <v>7.1</v>
      </c>
      <c r="P16" s="56"/>
      <c r="Q16" s="48">
        <v>2.2000000000000002</v>
      </c>
      <c r="R16" s="48">
        <v>4.7</v>
      </c>
      <c r="S16" s="49">
        <v>6.6</v>
      </c>
      <c r="T16" s="49">
        <v>2.5</v>
      </c>
      <c r="U16" s="49">
        <v>3.9</v>
      </c>
      <c r="V16" s="49">
        <v>2.1</v>
      </c>
      <c r="W16" s="49">
        <v>2.1</v>
      </c>
      <c r="X16" s="49">
        <v>6.5</v>
      </c>
      <c r="Y16" s="47">
        <v>3.1</v>
      </c>
      <c r="Z16" s="47">
        <v>3.1</v>
      </c>
      <c r="AA16" s="47">
        <v>2.8</v>
      </c>
      <c r="AB16" s="47">
        <v>3</v>
      </c>
      <c r="AC16" s="47">
        <v>2.6</v>
      </c>
    </row>
    <row r="17" spans="1:29" ht="69" customHeight="1">
      <c r="A17" s="43" t="s">
        <v>63</v>
      </c>
      <c r="B17" s="45">
        <v>6.1</v>
      </c>
      <c r="C17" s="45">
        <v>3.6</v>
      </c>
      <c r="D17" s="45">
        <v>2.1</v>
      </c>
      <c r="E17" s="45">
        <v>2.5</v>
      </c>
      <c r="F17" s="45">
        <v>4.5999999999999996</v>
      </c>
      <c r="G17" s="45">
        <v>7.1</v>
      </c>
      <c r="H17" s="45">
        <v>7.2</v>
      </c>
      <c r="I17" s="45">
        <v>8.1</v>
      </c>
      <c r="J17" s="45">
        <v>8.3000000000000007</v>
      </c>
      <c r="K17" s="45">
        <v>3.5</v>
      </c>
      <c r="L17" s="45">
        <v>3.9</v>
      </c>
      <c r="M17" s="45">
        <v>3.4</v>
      </c>
      <c r="N17" s="45">
        <v>11.1</v>
      </c>
      <c r="O17" s="45">
        <v>5</v>
      </c>
      <c r="P17" s="48">
        <v>2.2000000000000002</v>
      </c>
      <c r="Q17" s="56"/>
      <c r="R17" s="48">
        <v>5.8</v>
      </c>
      <c r="S17" s="49">
        <v>7.6</v>
      </c>
      <c r="T17" s="49">
        <v>2.6</v>
      </c>
      <c r="U17" s="49">
        <v>5</v>
      </c>
      <c r="V17" s="49">
        <v>3.2</v>
      </c>
      <c r="W17" s="49">
        <v>3.2</v>
      </c>
      <c r="X17" s="49">
        <v>7.2</v>
      </c>
      <c r="Y17" s="47">
        <v>2.8</v>
      </c>
      <c r="Z17" s="47">
        <v>2.8</v>
      </c>
      <c r="AA17" s="47">
        <v>2.6</v>
      </c>
      <c r="AB17" s="47">
        <v>2.8</v>
      </c>
      <c r="AC17" s="47">
        <v>2.7</v>
      </c>
    </row>
    <row r="18" spans="1:29" ht="69" customHeight="1">
      <c r="A18" s="43" t="s">
        <v>64</v>
      </c>
      <c r="B18" s="45">
        <v>1.9</v>
      </c>
      <c r="C18" s="45">
        <v>3.2</v>
      </c>
      <c r="D18" s="45">
        <v>4.8</v>
      </c>
      <c r="E18" s="45">
        <v>5.0999999999999996</v>
      </c>
      <c r="F18" s="45">
        <v>0.9</v>
      </c>
      <c r="G18" s="45">
        <v>5.6</v>
      </c>
      <c r="H18" s="45">
        <v>4</v>
      </c>
      <c r="I18" s="45">
        <v>13.6</v>
      </c>
      <c r="J18" s="45">
        <v>4.5</v>
      </c>
      <c r="K18" s="45">
        <v>3.2</v>
      </c>
      <c r="L18" s="45">
        <v>3.5</v>
      </c>
      <c r="M18" s="45">
        <v>2.8</v>
      </c>
      <c r="N18" s="45">
        <v>11.4</v>
      </c>
      <c r="O18" s="45">
        <v>5.3</v>
      </c>
      <c r="P18" s="48">
        <v>4.7</v>
      </c>
      <c r="Q18" s="48">
        <v>5.8</v>
      </c>
      <c r="R18" s="56"/>
      <c r="S18" s="49">
        <v>2.1</v>
      </c>
      <c r="T18" s="49">
        <v>3.2</v>
      </c>
      <c r="U18" s="49">
        <v>1.5</v>
      </c>
      <c r="V18" s="49">
        <v>3.1</v>
      </c>
      <c r="W18" s="49">
        <v>3.1</v>
      </c>
      <c r="X18" s="49">
        <v>2.1</v>
      </c>
      <c r="Y18" s="47">
        <v>3</v>
      </c>
      <c r="Z18" s="47">
        <v>3.1</v>
      </c>
      <c r="AA18" s="47">
        <v>3.2</v>
      </c>
      <c r="AB18" s="47">
        <v>3</v>
      </c>
      <c r="AC18" s="47">
        <v>2.9</v>
      </c>
    </row>
    <row r="19" spans="1:29" ht="69" customHeight="1">
      <c r="A19" s="43" t="s">
        <v>65</v>
      </c>
      <c r="B19" s="46">
        <v>1.6</v>
      </c>
      <c r="C19" s="46">
        <v>5</v>
      </c>
      <c r="D19" s="46">
        <v>6.5</v>
      </c>
      <c r="E19" s="46">
        <v>6.9</v>
      </c>
      <c r="F19" s="46">
        <v>2.8</v>
      </c>
      <c r="G19" s="46">
        <v>7.3</v>
      </c>
      <c r="H19" s="46">
        <v>5.3</v>
      </c>
      <c r="I19" s="46">
        <v>16.399999999999999</v>
      </c>
      <c r="J19" s="46">
        <v>3</v>
      </c>
      <c r="K19" s="46">
        <v>4.9000000000000004</v>
      </c>
      <c r="L19" s="46">
        <v>7.1</v>
      </c>
      <c r="M19" s="46">
        <v>4.5</v>
      </c>
      <c r="N19" s="46">
        <v>9.6</v>
      </c>
      <c r="O19" s="46">
        <v>5.3</v>
      </c>
      <c r="P19" s="49">
        <v>6.6</v>
      </c>
      <c r="Q19" s="49">
        <v>7.6</v>
      </c>
      <c r="R19" s="49">
        <v>2.1</v>
      </c>
      <c r="S19" s="56"/>
      <c r="T19" s="50">
        <v>4.9000000000000004</v>
      </c>
      <c r="U19" s="50">
        <v>3.1</v>
      </c>
      <c r="V19" s="50">
        <v>4.9000000000000004</v>
      </c>
      <c r="W19" s="50">
        <v>4.9000000000000004</v>
      </c>
      <c r="X19" s="53"/>
      <c r="Y19" s="47">
        <v>4.7</v>
      </c>
      <c r="Z19" s="47">
        <v>4.8</v>
      </c>
      <c r="AA19" s="47">
        <v>4.8</v>
      </c>
      <c r="AB19" s="47">
        <v>4.7</v>
      </c>
      <c r="AC19" s="47">
        <v>4.7</v>
      </c>
    </row>
    <row r="20" spans="1:29" ht="69" customHeight="1">
      <c r="A20" s="43" t="s">
        <v>66</v>
      </c>
      <c r="B20" s="46">
        <v>3.7</v>
      </c>
      <c r="C20" s="46">
        <v>2.6</v>
      </c>
      <c r="D20" s="46">
        <v>1.9</v>
      </c>
      <c r="E20" s="46">
        <v>2.9</v>
      </c>
      <c r="F20" s="46">
        <v>2.2000000000000002</v>
      </c>
      <c r="G20" s="46">
        <v>5.4</v>
      </c>
      <c r="H20" s="46">
        <v>5</v>
      </c>
      <c r="I20" s="46">
        <v>8.6999999999999993</v>
      </c>
      <c r="J20" s="46">
        <v>6</v>
      </c>
      <c r="K20" s="46">
        <v>2.6</v>
      </c>
      <c r="L20" s="46">
        <v>2.2999999999999998</v>
      </c>
      <c r="M20" s="46">
        <v>1.1000000000000001</v>
      </c>
      <c r="N20" s="46">
        <v>11</v>
      </c>
      <c r="O20" s="46">
        <v>4.9000000000000004</v>
      </c>
      <c r="P20" s="49">
        <v>2.5</v>
      </c>
      <c r="Q20" s="49">
        <v>2.6</v>
      </c>
      <c r="R20" s="51">
        <v>3.2</v>
      </c>
      <c r="S20" s="52">
        <v>4.9000000000000004</v>
      </c>
      <c r="T20" s="54"/>
      <c r="U20" s="52">
        <v>2.2999999999999998</v>
      </c>
      <c r="V20" s="52">
        <v>1.5</v>
      </c>
      <c r="W20" s="52">
        <v>1.5</v>
      </c>
      <c r="X20" s="52">
        <v>4.9000000000000004</v>
      </c>
      <c r="Y20" s="47">
        <v>0.6</v>
      </c>
      <c r="Z20" s="47">
        <v>0.6</v>
      </c>
      <c r="AA20" s="47">
        <v>0.3</v>
      </c>
      <c r="AB20" s="47">
        <v>0.5</v>
      </c>
      <c r="AC20" s="53"/>
    </row>
    <row r="21" spans="1:29" ht="69" customHeight="1">
      <c r="A21" s="43" t="s">
        <v>67</v>
      </c>
      <c r="B21" s="46">
        <v>2.7</v>
      </c>
      <c r="C21" s="46">
        <v>2.9</v>
      </c>
      <c r="D21" s="46">
        <v>3.9</v>
      </c>
      <c r="E21" s="46">
        <v>4.2</v>
      </c>
      <c r="F21" s="46">
        <v>1.2</v>
      </c>
      <c r="G21" s="46">
        <v>4.0999999999999996</v>
      </c>
      <c r="H21" s="46">
        <v>2.9</v>
      </c>
      <c r="I21" s="46">
        <v>13.5</v>
      </c>
      <c r="J21" s="46">
        <v>5.5</v>
      </c>
      <c r="K21" s="46">
        <v>2.7</v>
      </c>
      <c r="L21" s="46">
        <v>3.2</v>
      </c>
      <c r="M21" s="46">
        <v>1.9</v>
      </c>
      <c r="N21" s="46">
        <v>11</v>
      </c>
      <c r="O21" s="46">
        <v>4.9000000000000004</v>
      </c>
      <c r="P21" s="49">
        <v>3.9</v>
      </c>
      <c r="Q21" s="49">
        <v>5</v>
      </c>
      <c r="R21" s="51">
        <v>1.5</v>
      </c>
      <c r="S21" s="52">
        <v>3.1</v>
      </c>
      <c r="T21" s="52">
        <v>2.2999999999999998</v>
      </c>
      <c r="U21" s="54"/>
      <c r="V21" s="52">
        <v>2.2000000000000002</v>
      </c>
      <c r="W21" s="52">
        <v>2.2000000000000002</v>
      </c>
      <c r="X21" s="52">
        <v>2.9</v>
      </c>
      <c r="Y21" s="47">
        <v>2.1</v>
      </c>
      <c r="Z21" s="47">
        <v>2.2000000000000002</v>
      </c>
      <c r="AA21" s="47">
        <v>2.2000000000000002</v>
      </c>
      <c r="AB21" s="47">
        <v>2.1</v>
      </c>
      <c r="AC21" s="47">
        <v>2.1</v>
      </c>
    </row>
    <row r="22" spans="1:29" ht="69" customHeight="1">
      <c r="A22" s="43" t="s">
        <v>68</v>
      </c>
      <c r="B22" s="46">
        <v>3.7</v>
      </c>
      <c r="C22" s="46">
        <v>3.4</v>
      </c>
      <c r="D22" s="46">
        <v>2.4</v>
      </c>
      <c r="E22" s="46">
        <v>2.5</v>
      </c>
      <c r="F22" s="46">
        <v>2.1</v>
      </c>
      <c r="G22" s="46">
        <v>4.5</v>
      </c>
      <c r="H22" s="46">
        <v>4.5999999999999996</v>
      </c>
      <c r="I22" s="46">
        <v>9.3000000000000007</v>
      </c>
      <c r="J22" s="46">
        <v>9.5</v>
      </c>
      <c r="K22" s="46">
        <v>3.4</v>
      </c>
      <c r="L22" s="46">
        <v>1.1000000000000001</v>
      </c>
      <c r="M22" s="46">
        <v>1.9</v>
      </c>
      <c r="N22" s="46">
        <v>12.6</v>
      </c>
      <c r="O22" s="46">
        <v>6.6</v>
      </c>
      <c r="P22" s="49">
        <v>2.1</v>
      </c>
      <c r="Q22" s="49">
        <v>3.2</v>
      </c>
      <c r="R22" s="51">
        <v>3.1</v>
      </c>
      <c r="S22" s="52">
        <v>4.9000000000000004</v>
      </c>
      <c r="T22" s="52">
        <v>1.5</v>
      </c>
      <c r="U22" s="52">
        <v>2.2000000000000002</v>
      </c>
      <c r="V22" s="54"/>
      <c r="W22" s="53"/>
      <c r="X22" s="52">
        <v>4.8</v>
      </c>
      <c r="Y22" s="47">
        <v>2</v>
      </c>
      <c r="Z22" s="47">
        <v>2.1</v>
      </c>
      <c r="AA22" s="47">
        <v>1.8</v>
      </c>
      <c r="AB22" s="47">
        <v>2</v>
      </c>
      <c r="AC22" s="47">
        <v>1.6</v>
      </c>
    </row>
    <row r="23" spans="1:29" ht="69" customHeight="1">
      <c r="A23" s="43" t="s">
        <v>69</v>
      </c>
      <c r="B23" s="46">
        <v>3.7</v>
      </c>
      <c r="C23" s="46">
        <v>3.4</v>
      </c>
      <c r="D23" s="46">
        <v>2.4</v>
      </c>
      <c r="E23" s="46">
        <v>2.5</v>
      </c>
      <c r="F23" s="46">
        <v>2.1</v>
      </c>
      <c r="G23" s="46">
        <v>4.5</v>
      </c>
      <c r="H23" s="46">
        <v>4.5999999999999996</v>
      </c>
      <c r="I23" s="46">
        <v>9.3000000000000007</v>
      </c>
      <c r="J23" s="46">
        <v>9.5</v>
      </c>
      <c r="K23" s="46">
        <v>3.4</v>
      </c>
      <c r="L23" s="46">
        <v>1.1000000000000001</v>
      </c>
      <c r="M23" s="46">
        <v>1.9</v>
      </c>
      <c r="N23" s="46">
        <v>12.6</v>
      </c>
      <c r="O23" s="46">
        <v>6.6</v>
      </c>
      <c r="P23" s="49">
        <v>2.1</v>
      </c>
      <c r="Q23" s="49">
        <v>3.2</v>
      </c>
      <c r="R23" s="51">
        <v>3.1</v>
      </c>
      <c r="S23" s="52">
        <v>4.9000000000000004</v>
      </c>
      <c r="T23" s="52">
        <v>1.5</v>
      </c>
      <c r="U23" s="52">
        <v>2.2000000000000002</v>
      </c>
      <c r="V23" s="53"/>
      <c r="W23" s="54"/>
      <c r="X23" s="52">
        <v>4.8</v>
      </c>
      <c r="Y23" s="47">
        <v>2</v>
      </c>
      <c r="Z23" s="47">
        <v>2.1</v>
      </c>
      <c r="AA23" s="47">
        <v>1.8</v>
      </c>
      <c r="AB23" s="47">
        <v>2</v>
      </c>
      <c r="AC23" s="47">
        <v>1.6</v>
      </c>
    </row>
    <row r="24" spans="1:29" ht="69" customHeight="1">
      <c r="A24" s="43" t="s">
        <v>70</v>
      </c>
      <c r="B24" s="46">
        <v>2.2000000000000002</v>
      </c>
      <c r="C24" s="46">
        <v>5.4</v>
      </c>
      <c r="D24" s="46">
        <v>6.5</v>
      </c>
      <c r="E24" s="46">
        <v>6.8</v>
      </c>
      <c r="F24" s="46">
        <v>2.7</v>
      </c>
      <c r="G24" s="46">
        <v>6.6</v>
      </c>
      <c r="H24" s="46">
        <v>5.3</v>
      </c>
      <c r="I24" s="46">
        <v>19.5</v>
      </c>
      <c r="J24" s="46">
        <v>4.0999999999999996</v>
      </c>
      <c r="K24" s="46">
        <v>5.4</v>
      </c>
      <c r="L24" s="46">
        <v>5.3</v>
      </c>
      <c r="M24" s="46">
        <v>4.5</v>
      </c>
      <c r="N24" s="46">
        <v>10.6</v>
      </c>
      <c r="O24" s="46">
        <v>5.5</v>
      </c>
      <c r="P24" s="49">
        <v>6.5</v>
      </c>
      <c r="Q24" s="49">
        <v>7.2</v>
      </c>
      <c r="R24" s="51">
        <v>2.1</v>
      </c>
      <c r="S24" s="53"/>
      <c r="T24" s="52">
        <v>4.9000000000000004</v>
      </c>
      <c r="U24" s="52">
        <v>2.9</v>
      </c>
      <c r="V24" s="52">
        <v>4.8</v>
      </c>
      <c r="W24" s="52">
        <v>4.8</v>
      </c>
      <c r="X24" s="54"/>
      <c r="Y24" s="47">
        <v>4.7</v>
      </c>
      <c r="Z24" s="47">
        <v>4.8</v>
      </c>
      <c r="AA24" s="47">
        <v>4.8</v>
      </c>
      <c r="AB24" s="47">
        <v>4.7</v>
      </c>
      <c r="AC24" s="47">
        <v>4.5999999999999996</v>
      </c>
    </row>
    <row r="25" spans="1:29" ht="69" customHeight="1">
      <c r="A25" s="43" t="s">
        <v>71</v>
      </c>
      <c r="B25" s="47">
        <v>3.5</v>
      </c>
      <c r="C25" s="47">
        <v>2.2000000000000002</v>
      </c>
      <c r="D25" s="47">
        <v>2</v>
      </c>
      <c r="E25" s="47">
        <v>3.3</v>
      </c>
      <c r="F25" s="47">
        <v>2.1</v>
      </c>
      <c r="G25" s="47">
        <v>5.6</v>
      </c>
      <c r="H25" s="47">
        <v>4.8</v>
      </c>
      <c r="I25" s="47">
        <v>8.9</v>
      </c>
      <c r="J25" s="47">
        <v>5.9</v>
      </c>
      <c r="K25" s="47">
        <v>2.2000000000000002</v>
      </c>
      <c r="L25" s="47">
        <v>2.8</v>
      </c>
      <c r="M25" s="47">
        <v>0.5</v>
      </c>
      <c r="N25" s="47">
        <v>10.8</v>
      </c>
      <c r="O25" s="47">
        <v>4.7</v>
      </c>
      <c r="P25" s="47">
        <v>3.1</v>
      </c>
      <c r="Q25" s="47">
        <v>2.8</v>
      </c>
      <c r="R25" s="47">
        <v>3</v>
      </c>
      <c r="S25" s="47">
        <v>4.7</v>
      </c>
      <c r="T25" s="47">
        <v>0.6</v>
      </c>
      <c r="U25" s="47">
        <v>2.1</v>
      </c>
      <c r="V25" s="47">
        <v>2</v>
      </c>
      <c r="W25" s="47">
        <v>2</v>
      </c>
      <c r="X25" s="47">
        <v>4.7</v>
      </c>
      <c r="Y25" s="54"/>
      <c r="Z25" s="53"/>
      <c r="AA25" s="53"/>
      <c r="AB25" s="53"/>
      <c r="AC25" s="47">
        <v>0.4</v>
      </c>
    </row>
    <row r="26" spans="1:29" ht="69" customHeight="1">
      <c r="A26" s="43" t="s">
        <v>72</v>
      </c>
      <c r="B26" s="47">
        <v>3.6</v>
      </c>
      <c r="C26" s="47">
        <v>2.1</v>
      </c>
      <c r="D26" s="47">
        <v>2</v>
      </c>
      <c r="E26" s="47">
        <v>3.4</v>
      </c>
      <c r="F26" s="47">
        <v>2.1</v>
      </c>
      <c r="G26" s="47">
        <v>5.6</v>
      </c>
      <c r="H26" s="47">
        <v>4.9000000000000004</v>
      </c>
      <c r="I26" s="47">
        <v>8.9</v>
      </c>
      <c r="J26" s="47">
        <v>6</v>
      </c>
      <c r="K26" s="47">
        <v>2.1</v>
      </c>
      <c r="L26" s="47">
        <v>2.9</v>
      </c>
      <c r="M26" s="47">
        <v>0.4</v>
      </c>
      <c r="N26" s="47">
        <v>10.7</v>
      </c>
      <c r="O26" s="47">
        <v>4.5999999999999996</v>
      </c>
      <c r="P26" s="47">
        <v>3.1</v>
      </c>
      <c r="Q26" s="47">
        <v>2.8</v>
      </c>
      <c r="R26" s="47">
        <v>3.1</v>
      </c>
      <c r="S26" s="47">
        <v>4.8</v>
      </c>
      <c r="T26" s="47">
        <v>0.6</v>
      </c>
      <c r="U26" s="47">
        <v>2.2000000000000002</v>
      </c>
      <c r="V26" s="47">
        <v>2.1</v>
      </c>
      <c r="W26" s="47">
        <v>2.1</v>
      </c>
      <c r="X26" s="47">
        <v>4.8</v>
      </c>
      <c r="Y26" s="53"/>
      <c r="Z26" s="54"/>
      <c r="AA26" s="47">
        <v>0.3</v>
      </c>
      <c r="AB26" s="53"/>
      <c r="AC26" s="47">
        <v>0.4</v>
      </c>
    </row>
    <row r="27" spans="1:29" ht="69" customHeight="1">
      <c r="A27" s="43" t="s">
        <v>73</v>
      </c>
      <c r="B27" s="47">
        <v>3.7</v>
      </c>
      <c r="C27" s="47">
        <v>2.4</v>
      </c>
      <c r="D27" s="47">
        <v>1.8</v>
      </c>
      <c r="E27" s="47">
        <v>3.1</v>
      </c>
      <c r="F27" s="47">
        <v>2.2000000000000002</v>
      </c>
      <c r="G27" s="47">
        <v>5.7</v>
      </c>
      <c r="H27" s="47">
        <v>5.7</v>
      </c>
      <c r="I27" s="47">
        <v>8.6999999999999993</v>
      </c>
      <c r="J27" s="47">
        <v>6</v>
      </c>
      <c r="K27" s="47">
        <v>2.2999999999999998</v>
      </c>
      <c r="L27" s="47">
        <v>2.6</v>
      </c>
      <c r="M27" s="47">
        <v>0.6</v>
      </c>
      <c r="N27" s="47">
        <v>10.9</v>
      </c>
      <c r="O27" s="47">
        <v>4.8</v>
      </c>
      <c r="P27" s="47">
        <v>2.8</v>
      </c>
      <c r="Q27" s="47">
        <v>2.6</v>
      </c>
      <c r="R27" s="47">
        <v>3.2</v>
      </c>
      <c r="S27" s="47">
        <v>4.8</v>
      </c>
      <c r="T27" s="47">
        <v>0.3</v>
      </c>
      <c r="U27" s="47">
        <v>2.2000000000000002</v>
      </c>
      <c r="V27" s="47">
        <v>1.8</v>
      </c>
      <c r="W27" s="47">
        <v>1.8</v>
      </c>
      <c r="X27" s="47">
        <v>4.8</v>
      </c>
      <c r="Y27" s="53"/>
      <c r="Z27" s="47">
        <v>0.3</v>
      </c>
      <c r="AA27" s="54"/>
      <c r="AB27" s="53"/>
      <c r="AC27" s="53"/>
    </row>
    <row r="28" spans="1:29" ht="69" customHeight="1">
      <c r="A28" s="43" t="s">
        <v>74</v>
      </c>
      <c r="B28" s="47">
        <v>3.5</v>
      </c>
      <c r="C28" s="47">
        <v>2.2000000000000002</v>
      </c>
      <c r="D28" s="47">
        <v>2</v>
      </c>
      <c r="E28" s="47">
        <v>3.3</v>
      </c>
      <c r="F28" s="47">
        <v>2</v>
      </c>
      <c r="G28" s="47">
        <v>5.5</v>
      </c>
      <c r="H28" s="47">
        <v>4.8</v>
      </c>
      <c r="I28" s="47">
        <v>8.9</v>
      </c>
      <c r="J28" s="47">
        <v>5.9</v>
      </c>
      <c r="K28" s="47">
        <v>2.2000000000000002</v>
      </c>
      <c r="L28" s="47">
        <v>2.8</v>
      </c>
      <c r="M28" s="47">
        <v>0.5</v>
      </c>
      <c r="N28" s="47">
        <v>10.8</v>
      </c>
      <c r="O28" s="47">
        <v>4.7</v>
      </c>
      <c r="P28" s="47">
        <v>3</v>
      </c>
      <c r="Q28" s="47">
        <v>2.8</v>
      </c>
      <c r="R28" s="47">
        <v>3</v>
      </c>
      <c r="S28" s="47">
        <v>4.7</v>
      </c>
      <c r="T28" s="47">
        <v>0.5</v>
      </c>
      <c r="U28" s="47">
        <v>2.1</v>
      </c>
      <c r="V28" s="47">
        <v>2</v>
      </c>
      <c r="W28" s="47">
        <v>2</v>
      </c>
      <c r="X28" s="47">
        <v>4.7</v>
      </c>
      <c r="Y28" s="53"/>
      <c r="Z28" s="53"/>
      <c r="AA28" s="53"/>
      <c r="AB28" s="54"/>
      <c r="AC28" s="47">
        <v>0.4</v>
      </c>
    </row>
    <row r="29" spans="1:29" ht="69" customHeight="1">
      <c r="A29" s="43" t="s">
        <v>75</v>
      </c>
      <c r="B29" s="47">
        <v>3.5</v>
      </c>
      <c r="C29" s="47">
        <v>2.5</v>
      </c>
      <c r="D29" s="47">
        <v>2</v>
      </c>
      <c r="E29" s="47">
        <v>2.9</v>
      </c>
      <c r="F29" s="47">
        <v>2</v>
      </c>
      <c r="G29" s="47">
        <v>5.5</v>
      </c>
      <c r="H29" s="47">
        <v>4.8</v>
      </c>
      <c r="I29" s="47">
        <v>8.8000000000000007</v>
      </c>
      <c r="J29" s="47">
        <v>5.9</v>
      </c>
      <c r="K29" s="47">
        <v>2.5</v>
      </c>
      <c r="L29" s="47">
        <v>2.4</v>
      </c>
      <c r="M29" s="47">
        <v>0.9</v>
      </c>
      <c r="N29" s="47">
        <v>11</v>
      </c>
      <c r="O29" s="47">
        <v>4.7</v>
      </c>
      <c r="P29" s="47">
        <v>2.6</v>
      </c>
      <c r="Q29" s="47">
        <v>2.7</v>
      </c>
      <c r="R29" s="47">
        <v>2.9</v>
      </c>
      <c r="S29" s="47">
        <v>4.7</v>
      </c>
      <c r="T29" s="53"/>
      <c r="U29" s="47">
        <v>2.1</v>
      </c>
      <c r="V29" s="47">
        <v>1.6</v>
      </c>
      <c r="W29" s="47">
        <v>1.6</v>
      </c>
      <c r="X29" s="47">
        <v>4.5999999999999996</v>
      </c>
      <c r="Y29" s="47">
        <v>0.4</v>
      </c>
      <c r="Z29" s="47">
        <v>0.4</v>
      </c>
      <c r="AA29" s="53"/>
      <c r="AB29" s="47">
        <v>0.4</v>
      </c>
      <c r="AC29" s="54"/>
    </row>
    <row r="46" spans="1:1">
      <c r="A46" t="s">
        <v>76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workbookViewId="0">
      <selection activeCell="A2" sqref="A2"/>
    </sheetView>
  </sheetViews>
  <sheetFormatPr defaultRowHeight="12.75"/>
  <sheetData>
    <row r="1" spans="1:10" ht="14.25">
      <c r="A1" s="36" t="s">
        <v>77</v>
      </c>
    </row>
    <row r="2" spans="1:10" ht="14.25">
      <c r="A2" s="36" t="s">
        <v>78</v>
      </c>
    </row>
    <row r="3" spans="1:10" ht="14.25">
      <c r="A3" s="36" t="s">
        <v>79</v>
      </c>
    </row>
    <row r="4" spans="1:10" ht="14.25">
      <c r="A4" s="36" t="s">
        <v>80</v>
      </c>
    </row>
    <row r="5" spans="1:10" ht="14.25">
      <c r="A5" s="36" t="s">
        <v>81</v>
      </c>
    </row>
    <row r="6" spans="1:10" ht="14.25">
      <c r="A6" s="36" t="s">
        <v>82</v>
      </c>
      <c r="B6" s="6"/>
      <c r="C6" s="6"/>
      <c r="D6" s="6"/>
    </row>
    <row r="7" spans="1:10" ht="14.25">
      <c r="A7" s="36" t="s">
        <v>83</v>
      </c>
      <c r="B7" s="6"/>
      <c r="C7" s="6"/>
      <c r="D7" s="6"/>
      <c r="E7" s="6"/>
      <c r="F7" s="6"/>
      <c r="G7" s="6"/>
      <c r="H7" s="6"/>
      <c r="I7" s="6"/>
      <c r="J7" s="6"/>
    </row>
    <row r="8" spans="1:10" ht="14.25">
      <c r="A8" s="36" t="s">
        <v>84</v>
      </c>
      <c r="B8" s="40"/>
      <c r="C8" s="40"/>
      <c r="D8" s="40"/>
      <c r="E8" s="40"/>
      <c r="F8" s="40"/>
      <c r="G8" s="40"/>
      <c r="H8" s="40"/>
      <c r="I8" s="40"/>
      <c r="J8" s="40"/>
    </row>
    <row r="9" spans="1:10" ht="14.25">
      <c r="A9" s="36" t="s">
        <v>85</v>
      </c>
      <c r="B9" s="6"/>
      <c r="C9" s="6"/>
      <c r="D9" s="6"/>
      <c r="E9" s="6"/>
      <c r="F9" s="6"/>
      <c r="G9" s="6"/>
      <c r="H9" s="6"/>
      <c r="I9" s="6"/>
      <c r="J9" s="6"/>
    </row>
    <row r="10" spans="1:10" ht="14.25">
      <c r="A10" s="36" t="s">
        <v>86</v>
      </c>
      <c r="B10" s="6"/>
      <c r="C10" s="6"/>
      <c r="D10" s="6"/>
      <c r="E10" s="6"/>
      <c r="F10" s="6"/>
      <c r="G10" s="6"/>
      <c r="H10" s="6"/>
      <c r="I10" s="6"/>
      <c r="J10" s="6"/>
    </row>
    <row r="11" spans="1:10" ht="14.25">
      <c r="A11" s="36" t="s">
        <v>87</v>
      </c>
      <c r="B11" s="6"/>
      <c r="C11" s="6"/>
      <c r="D11" s="6"/>
      <c r="E11" s="6"/>
      <c r="F11" s="6"/>
      <c r="G11" s="6"/>
      <c r="H11" s="6"/>
      <c r="I11" s="6"/>
      <c r="J11" s="6"/>
    </row>
    <row r="12" spans="1:10" ht="14.25">
      <c r="A12" s="36" t="s">
        <v>88</v>
      </c>
      <c r="B12" s="6"/>
      <c r="C12" s="6"/>
      <c r="D12" s="6"/>
      <c r="E12" s="6"/>
      <c r="F12" s="6"/>
      <c r="G12" s="6"/>
      <c r="H12" s="6"/>
      <c r="I12" s="6"/>
      <c r="J12" s="6"/>
    </row>
    <row r="13" spans="1:10" ht="14.25">
      <c r="A13" s="36" t="s">
        <v>89</v>
      </c>
      <c r="B13" s="6"/>
      <c r="C13" s="6"/>
      <c r="D13" s="6"/>
      <c r="E13" s="6"/>
      <c r="F13" s="6"/>
      <c r="G13" s="6"/>
      <c r="H13" s="6"/>
      <c r="I13" s="6"/>
      <c r="J13" s="6"/>
    </row>
    <row r="14" spans="1:10" ht="14.25">
      <c r="A14" s="36" t="s">
        <v>90</v>
      </c>
      <c r="B14" s="6"/>
      <c r="C14" s="6"/>
      <c r="D14" s="6"/>
      <c r="E14" s="6"/>
      <c r="F14" s="6"/>
      <c r="G14" s="6"/>
      <c r="H14" s="6"/>
      <c r="I14" s="6"/>
      <c r="J14" s="6"/>
    </row>
    <row r="15" spans="1:10" ht="14.25">
      <c r="A15" s="36" t="s">
        <v>91</v>
      </c>
      <c r="B15" s="6"/>
      <c r="C15" s="6"/>
      <c r="D15" s="6"/>
      <c r="E15" s="6"/>
      <c r="F15" s="6"/>
      <c r="G15" s="6"/>
      <c r="H15" s="6"/>
      <c r="I15" s="6"/>
      <c r="J15" s="6"/>
    </row>
    <row r="16" spans="1:10" ht="14.25">
      <c r="A16" s="36" t="s">
        <v>92</v>
      </c>
      <c r="B16" s="6"/>
      <c r="C16" s="6"/>
      <c r="D16" s="6"/>
      <c r="E16" s="6"/>
      <c r="F16" s="6"/>
      <c r="G16" s="6"/>
      <c r="H16" s="6"/>
      <c r="I16" s="6"/>
      <c r="J16" s="6"/>
    </row>
    <row r="17" spans="1:10" ht="14.25">
      <c r="A17" s="36" t="s">
        <v>93</v>
      </c>
      <c r="B17" s="6"/>
      <c r="C17" s="6"/>
      <c r="D17" s="6"/>
      <c r="E17" s="6"/>
      <c r="F17" s="6"/>
      <c r="G17" s="6"/>
      <c r="H17" s="6"/>
      <c r="I17" s="6"/>
      <c r="J17" s="6"/>
    </row>
    <row r="18" spans="1:10" ht="14.25">
      <c r="A18" s="36" t="s">
        <v>94</v>
      </c>
      <c r="B18" s="6"/>
      <c r="C18" s="6"/>
      <c r="D18" s="6"/>
      <c r="E18" s="6"/>
      <c r="F18" s="6"/>
      <c r="G18" s="6"/>
      <c r="H18" s="6"/>
      <c r="I18" s="6"/>
      <c r="J18" s="6"/>
    </row>
    <row r="19" spans="1:10" ht="14.25">
      <c r="A19" s="36" t="s">
        <v>95</v>
      </c>
      <c r="B19" s="6"/>
      <c r="C19" s="6"/>
      <c r="D19" s="6"/>
      <c r="E19" s="6"/>
      <c r="F19" s="6"/>
      <c r="G19" s="6"/>
      <c r="H19" s="6"/>
      <c r="I19" s="6"/>
      <c r="J19" s="6"/>
    </row>
    <row r="20" spans="1:10" ht="14.25">
      <c r="A20" s="36"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b3f46-40a7-41b0-8f1e-f7932973c481" xsi:nil="true"/>
    <lcf76f155ced4ddcb4097134ff3c332f xmlns="115104e7-ca1c-4dc7-8303-35b77813f4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2414A91002424D8C0B75D0F17A6727" ma:contentTypeVersion="16" ma:contentTypeDescription="Create a new document." ma:contentTypeScope="" ma:versionID="3284c735ad2b80d36f29089eb90300fd">
  <xsd:schema xmlns:xsd="http://www.w3.org/2001/XMLSchema" xmlns:xs="http://www.w3.org/2001/XMLSchema" xmlns:p="http://schemas.microsoft.com/office/2006/metadata/properties" xmlns:ns2="115104e7-ca1c-4dc7-8303-35b77813f4e8" xmlns:ns3="192b3f46-40a7-41b0-8f1e-f7932973c481" targetNamespace="http://schemas.microsoft.com/office/2006/metadata/properties" ma:root="true" ma:fieldsID="659a2b0b3fe545cb1390c107fd7edf9e" ns2:_="" ns3:_="">
    <xsd:import namespace="115104e7-ca1c-4dc7-8303-35b77813f4e8"/>
    <xsd:import namespace="192b3f46-40a7-41b0-8f1e-f7932973c4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5104e7-ca1c-4dc7-8303-35b77813f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122020e-872c-4057-9c71-c7051aa101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2b3f46-40a7-41b0-8f1e-f7932973c48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1ce7c5d-869b-4df6-8e50-82c810293a3b}" ma:internalName="TaxCatchAll" ma:showField="CatchAllData" ma:web="192b3f46-40a7-41b0-8f1e-f7932973c4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F756B-6C27-4269-8EAA-AF10E26EB652}">
  <ds:schemaRefs>
    <ds:schemaRef ds:uri="http://schemas.microsoft.com/sharepoint/v3/contenttype/forms"/>
  </ds:schemaRefs>
</ds:datastoreItem>
</file>

<file path=customXml/itemProps2.xml><?xml version="1.0" encoding="utf-8"?>
<ds:datastoreItem xmlns:ds="http://schemas.openxmlformats.org/officeDocument/2006/customXml" ds:itemID="{5C8AB22B-E15C-453A-A120-5C8D478D11D9}">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 ds:uri="ffd579ab-6f11-4dae-bd0d-b6d89460002b"/>
    <ds:schemaRef ds:uri="77a6b348-003d-432d-9070-431ce558cec1"/>
  </ds:schemaRefs>
</ds:datastoreItem>
</file>

<file path=customXml/itemProps3.xml><?xml version="1.0" encoding="utf-8"?>
<ds:datastoreItem xmlns:ds="http://schemas.openxmlformats.org/officeDocument/2006/customXml" ds:itemID="{D5E9B9BD-F5C6-4C4D-9954-F8DFC2B8C5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Inter-School Form 1</vt:lpstr>
      <vt:lpstr>For Odometer</vt:lpstr>
      <vt:lpstr>Inter-School Mileage</vt:lpstr>
      <vt:lpstr>NOTES</vt:lpstr>
      <vt:lpstr>'For Odometer'!Print_Area</vt:lpstr>
      <vt:lpstr>'Inter-School Form 1'!Print_Area</vt:lpstr>
    </vt:vector>
  </TitlesOfParts>
  <Manager/>
  <Company>MCCSC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Mileage Claim</dc:title>
  <dc:subject/>
  <dc:creator>Davis, Tamara J</dc:creator>
  <cp:keywords>form, mileage</cp:keywords>
  <dc:description/>
  <cp:lastModifiedBy>Vandever, Tiffany J</cp:lastModifiedBy>
  <cp:revision/>
  <dcterms:created xsi:type="dcterms:W3CDTF">2004-01-12T19:21:10Z</dcterms:created>
  <dcterms:modified xsi:type="dcterms:W3CDTF">2026-01-06T18:05:13Z</dcterms:modified>
  <cp:category>Forms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0x0101003A2414A91002424D8C0B75D0F17A6727</vt:lpwstr>
  </property>
</Properties>
</file>